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340" windowHeight="616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<sst xmlns="http://schemas.openxmlformats.org/spreadsheetml/2006/main" count="448" uniqueCount="231">
  <si>
    <t>№ №  п.п.</t>
  </si>
  <si>
    <t>Наименование конструктива, вид работ</t>
  </si>
  <si>
    <t>Единица          измерения</t>
  </si>
  <si>
    <t>Объем выполненных работ</t>
  </si>
  <si>
    <t>ул. Лермонтова, 2</t>
  </si>
  <si>
    <t>ул. Лермонтова, 4</t>
  </si>
  <si>
    <t>ул. Лермонтова, 4/1</t>
  </si>
  <si>
    <t>ул.Лермонтова,  4/2</t>
  </si>
  <si>
    <t>ул.Лермонтова,  6</t>
  </si>
  <si>
    <t>ул.Лермонтова, 6/2</t>
  </si>
  <si>
    <t>ул. Лермонтова,  12</t>
  </si>
  <si>
    <t>пр. Мира,  19</t>
  </si>
  <si>
    <t>пр. Мира,  23/1</t>
  </si>
  <si>
    <t>ул. Островского,  9</t>
  </si>
  <si>
    <t>ул. Островского,  9/1</t>
  </si>
  <si>
    <t>ул. Островского,  17</t>
  </si>
  <si>
    <t>ул. Островского,  21</t>
  </si>
  <si>
    <t>ул. Островского,  21/1</t>
  </si>
  <si>
    <t>ул. Островского,  21 А</t>
  </si>
  <si>
    <t>ул. Островского,  29</t>
  </si>
  <si>
    <t>Б.Писателей,  15</t>
  </si>
  <si>
    <t>Б.Писателей,  21</t>
  </si>
  <si>
    <t>Б.Писателей,  21/1</t>
  </si>
  <si>
    <t>ул.Профсоюзов,  32</t>
  </si>
  <si>
    <t>ул.Профсоюзов,  34</t>
  </si>
  <si>
    <t>ул.Профсоюзов,  34/1</t>
  </si>
  <si>
    <t>ул.Профсоюзов,  36</t>
  </si>
  <si>
    <t>ул.Профсоюзов,  40</t>
  </si>
  <si>
    <t>ул.Профсоюзов,  42</t>
  </si>
  <si>
    <t>Переходящий остаток , руб.</t>
  </si>
  <si>
    <t xml:space="preserve">Стоимость выполненных работ,  руб. (в т.ч.НДС) </t>
  </si>
  <si>
    <t>Отклонение,  руб.</t>
  </si>
  <si>
    <t>ИТОГО:</t>
  </si>
  <si>
    <t>шт.</t>
  </si>
  <si>
    <t>ОТЧЕТ</t>
  </si>
  <si>
    <t>ул. Лермонтова, 6/3</t>
  </si>
  <si>
    <t>ул. Лермонтова, 10</t>
  </si>
  <si>
    <t>ул. Островского,  19</t>
  </si>
  <si>
    <t>компл.</t>
  </si>
  <si>
    <t>сек.</t>
  </si>
  <si>
    <t>ул.Бахилова,2</t>
  </si>
  <si>
    <t>ул.Ленина,  36</t>
  </si>
  <si>
    <t>ул.Ленина,  40</t>
  </si>
  <si>
    <t>ул.Ленина,  46</t>
  </si>
  <si>
    <t>под.</t>
  </si>
  <si>
    <t>пр. Мира,  24</t>
  </si>
  <si>
    <t>пр. Мира,  28</t>
  </si>
  <si>
    <t>пр. Мира, 30</t>
  </si>
  <si>
    <t>пр. Мира,  32/2</t>
  </si>
  <si>
    <t>ул. Островского, 5</t>
  </si>
  <si>
    <t>ул. Островского, 3</t>
  </si>
  <si>
    <t>ул. Профсоюзов, 14/1</t>
  </si>
  <si>
    <t>ул. Студенческая, 11</t>
  </si>
  <si>
    <t>ул. Студенческая, 13</t>
  </si>
  <si>
    <t>ул. Студенческая, 17</t>
  </si>
  <si>
    <t>ул. Студенческая, 19</t>
  </si>
  <si>
    <t>ул. Студенческая, 21</t>
  </si>
  <si>
    <t>50 лет ВЛКСМ  2/2</t>
  </si>
  <si>
    <t>50 лет ВЛКСМ  2</t>
  </si>
  <si>
    <t>50 лет ВЛКСМ  4/1</t>
  </si>
  <si>
    <t>ул. Бахилова, 8</t>
  </si>
  <si>
    <t>ул. Маяковского, 16</t>
  </si>
  <si>
    <t>ул. Маяковского, 18</t>
  </si>
  <si>
    <t>пр. Мира, 40</t>
  </si>
  <si>
    <t>ул. Студенческая, 14</t>
  </si>
  <si>
    <t>ул. Студенческая, 16</t>
  </si>
  <si>
    <t>30 лет Победы, 41/1</t>
  </si>
  <si>
    <t>30 лет Победы, 41/2</t>
  </si>
  <si>
    <t>-</t>
  </si>
  <si>
    <t>Приобретение урн</t>
  </si>
  <si>
    <t>усл.</t>
  </si>
  <si>
    <t>Приобретение мусороприемных клапанов</t>
  </si>
  <si>
    <t>Приобретение м/клапанов</t>
  </si>
  <si>
    <t>услуга</t>
  </si>
  <si>
    <t>ООО "Уют" по расходованию денежных средств,  полученных  от использования общего имущества многоквартирных домов  в 2017 году</t>
  </si>
  <si>
    <t>Неосвоенная           сумма денежных средств               2016 г.,         руб.</t>
  </si>
  <si>
    <t>Доход          2017 года, руб.</t>
  </si>
  <si>
    <t>демонтаж, монтаж домофонного оборудования, под.3,4,5</t>
  </si>
  <si>
    <t>шт</t>
  </si>
  <si>
    <t>Демонтаж,монтаж домофонного обрудования, под.4</t>
  </si>
  <si>
    <t>Установка доводчика, под.3</t>
  </si>
  <si>
    <t>Приобретение скамеек</t>
  </si>
  <si>
    <t>Демонтаж, монтаж домофонного оборудования, под.1,2,4</t>
  </si>
  <si>
    <t>комп.</t>
  </si>
  <si>
    <t>мес.</t>
  </si>
  <si>
    <t>чел.</t>
  </si>
  <si>
    <t>ед.</t>
  </si>
  <si>
    <t>Монтаж светильников (посадочные площадки, входы в машинные отделения)</t>
  </si>
  <si>
    <t>Проведение оценки соответствия лифтов, под.1,2,3,4</t>
  </si>
  <si>
    <t>Замена двери входа в подъезд</t>
  </si>
  <si>
    <t>Замена двери входа в подвал, под.1</t>
  </si>
  <si>
    <t>Замена светильников  (МОП,уличное освещение)(общая стоимость работ  25571,78 руб.)</t>
  </si>
  <si>
    <t>Демонтаж, монтаж оборудования СОД, установка пневмодоводчиков и приужин</t>
  </si>
  <si>
    <t>Замена окон, под.7,8</t>
  </si>
  <si>
    <t>Замена дверного блока (2650*900мм), 3 под. Колясочная</t>
  </si>
  <si>
    <t>Сайдинг, под.3</t>
  </si>
  <si>
    <t>сек</t>
  </si>
  <si>
    <t>Окна ПВХ (под.1,2 на 3 эт., под 3 на 4 эт.)</t>
  </si>
  <si>
    <t>Замена 3-х фазного счетчика (ОДУ ЭЭ)</t>
  </si>
  <si>
    <t>Замена ОДУУ ЭЭ (2 ввод)</t>
  </si>
  <si>
    <t>Установка светильника у входа в машинное отделение</t>
  </si>
  <si>
    <t>Восстановление освещения  м/камеры после пожара</t>
  </si>
  <si>
    <t>Установка турбодефлектора на кровле, стояк кв.912</t>
  </si>
  <si>
    <t xml:space="preserve">Замена оконных блоков, под.8,9 (1 этаж) </t>
  </si>
  <si>
    <t>Замена входных групп, под.1,3</t>
  </si>
  <si>
    <t>Установка пневмодоводчиков и пружин, под.3,4,5</t>
  </si>
  <si>
    <t>Установка пневмодоводчиков и пружин, под.6,1</t>
  </si>
  <si>
    <t>Светильники под. 8,9</t>
  </si>
  <si>
    <t xml:space="preserve">Металлический дверной блок 2100*1300, под.1,2,3,4 </t>
  </si>
  <si>
    <t>Приобретение доводчика, под.1,2</t>
  </si>
  <si>
    <t>Замена оконных блоков, под.1 (2,9 этаж)</t>
  </si>
  <si>
    <t>Приобретение и доставка редуктора, под.4</t>
  </si>
  <si>
    <t xml:space="preserve">Замена дверного блока (в т.ч.  установка доводчика и пружины), под.1,2,4  </t>
  </si>
  <si>
    <t>Скамейки, под.1,2,3,4,5</t>
  </si>
  <si>
    <t>Замена оконных блоков на 3 этаже</t>
  </si>
  <si>
    <t>Приобретение м/клапанов, под.1,2</t>
  </si>
  <si>
    <t>Уличное освещение</t>
  </si>
  <si>
    <t xml:space="preserve">Ремонт и  восстановление системы вентиляции, под.2  </t>
  </si>
  <si>
    <t>Замена оконных блоков на 4,5 этаже</t>
  </si>
  <si>
    <t>Приобретение сайдинга,под.10</t>
  </si>
  <si>
    <t xml:space="preserve">Замена светильников, под.17,10 </t>
  </si>
  <si>
    <t xml:space="preserve">Ремонт МОП, под.10 </t>
  </si>
  <si>
    <t>Окна ПВХ, под.1,2,3,4 (1 этаж)</t>
  </si>
  <si>
    <t>Снос стены в холле, под.1</t>
  </si>
  <si>
    <t>Замена  светильников (уличное освещение)</t>
  </si>
  <si>
    <t>Ремонт и тех. обслуживание охранного комплекса  видеонаблюдения</t>
  </si>
  <si>
    <t>Монтаж и пуско-наладочные работы видео-домофона в под.1-3,5-6</t>
  </si>
  <si>
    <t>Монтаж домофонного оборудования, под.4</t>
  </si>
  <si>
    <t>Приобретение конвекторов, под.7</t>
  </si>
  <si>
    <t>Приобретение сайдинга, под.7</t>
  </si>
  <si>
    <t>Замена оконного блока, под.7,8 (холл 1 этажа)</t>
  </si>
  <si>
    <t xml:space="preserve">Приобретение конвекторов, под.1,2,3,4,5,6,8 </t>
  </si>
  <si>
    <t xml:space="preserve">Приобретение устройства УБЛ-КПД*2* </t>
  </si>
  <si>
    <t>Окна ПВХ с монтажом, 2 этаж</t>
  </si>
  <si>
    <t>Окна ПВХ с монтажом, 9 под.,9 этаж</t>
  </si>
  <si>
    <t>Приобретение доводчика, под.5,6,3,1</t>
  </si>
  <si>
    <t>Приобретение сайдинга, под.4</t>
  </si>
  <si>
    <t>Приобретение светильника, под.10</t>
  </si>
  <si>
    <t xml:space="preserve">Установка светильников на посадочных площадках, входах в маш. отделения </t>
  </si>
  <si>
    <t>М/клапан, под.2</t>
  </si>
  <si>
    <t>Замена дверного блока (в т.ч. демонтаж, монтаж домофонного оборудования), под.4</t>
  </si>
  <si>
    <t>Сайдинг, под.1</t>
  </si>
  <si>
    <t>Установка пневматического доводчика и пружины, под.6</t>
  </si>
  <si>
    <t>Монтаж, демонтаж домофонного оборудования, под.1,2,3,4</t>
  </si>
  <si>
    <t xml:space="preserve">Замена входных групп, под.1,2,3,4 </t>
  </si>
  <si>
    <t>Освещение</t>
  </si>
  <si>
    <t xml:space="preserve">Окна 1 этаж, холл </t>
  </si>
  <si>
    <t>Приобретение доводчика и пружины, под.5</t>
  </si>
  <si>
    <t>М/клапан 3 под.(5 этаж)</t>
  </si>
  <si>
    <t>Установка доводчика, под.5,3</t>
  </si>
  <si>
    <t>Замена окон, 1 этаж, под.2,3,4,5,6,7,8</t>
  </si>
  <si>
    <t xml:space="preserve">Замена оконного блока, под.1,2,3,4,5,6,7,8 (1 этаж) </t>
  </si>
  <si>
    <t xml:space="preserve">Замена входных групп, под.1,2,3,4,5,6 </t>
  </si>
  <si>
    <t>Приобретение сайдинга, под.6 (тамбур)</t>
  </si>
  <si>
    <t>М/клапаны, под.1</t>
  </si>
  <si>
    <t>Замена оконного блока, под.1,2,3,4 1 этаж</t>
  </si>
  <si>
    <t xml:space="preserve">Замена оконного блока, под.2,3,4,1 этаж </t>
  </si>
  <si>
    <t>Принтер, сканер, факс</t>
  </si>
  <si>
    <t>Приобретение таймера электронного</t>
  </si>
  <si>
    <t>Выполнение монтажных работ (уличное освещение)</t>
  </si>
  <si>
    <t>Приобретение прожектора</t>
  </si>
  <si>
    <t>Приобретение расходных марериалов (монтаж уличного освещения)</t>
  </si>
  <si>
    <t>Установка кронштейнов под уличное освещение</t>
  </si>
  <si>
    <t>Монтаж колясочных в под.1,2,7,8,10</t>
  </si>
  <si>
    <t>Приобретение материалов для монтажа и обустройства колясочных в под.1,2,7,8,10</t>
  </si>
  <si>
    <t>Материалы и монтаж видеонаблюдения</t>
  </si>
  <si>
    <t>Поощрение начальника участка и дворника</t>
  </si>
  <si>
    <t>Приобретение м/клапанов, под.1,2,4,5,6,7,9,11,12</t>
  </si>
  <si>
    <t>Благоустройство придомовой  территории</t>
  </si>
  <si>
    <t>Уличное освещение на входных группах и  прожекторы(монажные работы, расходный материал)</t>
  </si>
  <si>
    <t>Приобретение светильников</t>
  </si>
  <si>
    <t>Приобретение уличного светильника с кронштейном</t>
  </si>
  <si>
    <t>Монтаж шлагбаума</t>
  </si>
  <si>
    <t>Техническое обслуживание и ремонт оборудования (дог.№1-04/2017 от 13.04.2017 г.)</t>
  </si>
  <si>
    <t>Приобретение уличных светодиодных светильников</t>
  </si>
  <si>
    <t>Дооснащение шлагбаума (дог.№5-12/2017г. от 22.12.2017 г.)</t>
  </si>
  <si>
    <t>Замена металлического дверного блока 2100*2400 мм, под.11,12</t>
  </si>
  <si>
    <t>Демонтаж-монтаж домофонного оборудования, под.11,12</t>
  </si>
  <si>
    <t>Установка платы резервного питания шлагбаума</t>
  </si>
  <si>
    <t>Приобретение материалов и монтаж подвального освещения</t>
  </si>
  <si>
    <t xml:space="preserve">Замена оконного блока, под.12, 1 этаж </t>
  </si>
  <si>
    <t>Замена окон, под.1,2,3,4,5,6</t>
  </si>
  <si>
    <t>Замена доводчика, установка пружины, под.4,1,2</t>
  </si>
  <si>
    <t>Установка решетчатой двери, цокольного окна, под.6</t>
  </si>
  <si>
    <t xml:space="preserve">Металлический дверной блок, под.1,2,3,4 </t>
  </si>
  <si>
    <t>Монтаж-демонтаж системы ограничения доступа, под.1,2,3,4</t>
  </si>
  <si>
    <t xml:space="preserve">Приобретение конвекторов, под.6 </t>
  </si>
  <si>
    <t>Замена окон под. 5,6, 1 этаж, под.6 3 этаж</t>
  </si>
  <si>
    <t>Замена окон, под.6</t>
  </si>
  <si>
    <t>Приобретение конвектора, под.6</t>
  </si>
  <si>
    <t>Замена дверного блока 2100*2400 мм с установкой доводчика и пружины, под.2,3,4,5,6</t>
  </si>
  <si>
    <t>Демонтаж, монтаж домофонного оборудования, под.2</t>
  </si>
  <si>
    <t>Замена блока вызова (домофон) под.5</t>
  </si>
  <si>
    <t xml:space="preserve">Замена уличного освещения </t>
  </si>
  <si>
    <t>Приобретение п/ящиков, под.6</t>
  </si>
  <si>
    <t>Светильники, под.1,2</t>
  </si>
  <si>
    <t xml:space="preserve">Устройство выходов на кровлю </t>
  </si>
  <si>
    <t>Замена двери выхода на кровлю, под.1,2</t>
  </si>
  <si>
    <t xml:space="preserve">Двери в подвал, под.1,3,5 </t>
  </si>
  <si>
    <t>Замена доводчика, под.3</t>
  </si>
  <si>
    <t xml:space="preserve">Электромонтажные работы (посадочные площадки) </t>
  </si>
  <si>
    <t xml:space="preserve">Ремонт МОП, под.6 </t>
  </si>
  <si>
    <t>Приобретение м/клапанов, под.6</t>
  </si>
  <si>
    <t xml:space="preserve">Замена окон,под.4,5,7 </t>
  </si>
  <si>
    <t>Замена монтажных люков в машинных отделениях</t>
  </si>
  <si>
    <t>Ремонт МОП (лестничный марш) под.4</t>
  </si>
  <si>
    <t xml:space="preserve">Замена оконных блоков, под.1,3,4,6 </t>
  </si>
  <si>
    <t>Ремонт МОП (лестничный марш) под.3</t>
  </si>
  <si>
    <t>П/ящики</t>
  </si>
  <si>
    <t xml:space="preserve">Приобретение и установка пневмодоводчиков, под.2,3,4,5,6,7,8 </t>
  </si>
  <si>
    <t>Светильники, под.1,3</t>
  </si>
  <si>
    <t>Сайдинг, под.2</t>
  </si>
  <si>
    <t>Турбина, под.1</t>
  </si>
  <si>
    <t>Вентиляционное отверстие (строит. брак) кв.12(кв.9)</t>
  </si>
  <si>
    <t>Устройство ограждения  крылец</t>
  </si>
  <si>
    <t>Монтаж уличного освещения, торец под.10</t>
  </si>
  <si>
    <t xml:space="preserve">Замена окон, под.2,6 </t>
  </si>
  <si>
    <t>Светильники, под.2</t>
  </si>
  <si>
    <t>Замена окных блоков, 1 под. (4 этаж, 1 шт.),  3 под. (3 этаж, 2 шт.)</t>
  </si>
  <si>
    <t>Замена дверного блока (2100-2400 мм), под.3</t>
  </si>
  <si>
    <t>Демонтаж, монтаж домофонного оборудования, под.3,1,2</t>
  </si>
  <si>
    <t>Замена дверного блока (2100-2400 мм), под.1</t>
  </si>
  <si>
    <t>Замена дверного блока (2100-2400 мм), под.2</t>
  </si>
  <si>
    <t xml:space="preserve">Установка доводчика, под.1 </t>
  </si>
  <si>
    <t>Прожектор светодиодный, под. 1</t>
  </si>
  <si>
    <t>Замена дверного блока, под.17 (цоколь)</t>
  </si>
  <si>
    <t>Приобретение п/ящиков, под.13</t>
  </si>
  <si>
    <t xml:space="preserve">Замена окна, этаж 4,5 </t>
  </si>
  <si>
    <t>Приобретение почтовых ящиков, под.5</t>
  </si>
  <si>
    <t>Ремонт МОП (лестничный марш)</t>
  </si>
  <si>
    <t>Замена оконного блока, 1 этаж, холл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</si>
</sst>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&quot; &quot;?/8"/>
    <numFmt numFmtId="173" formatCode="00000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0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_р_._-;\-* #,##0_р_._-;_-* &quot;-&quot;??_р_._-;_-@_-"/>
  </numFmts>
  <fonts count="51">
    <font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9"/>
      <color indexed="10"/>
      <name val="Arial Cyr"/>
      <family val="0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Arial Cyr"/>
      <family val="0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indent="1"/>
    </xf>
    <xf numFmtId="171" fontId="3" fillId="0" borderId="10" xfId="0" applyNumberFormat="1" applyFont="1" applyBorder="1" applyAlignment="1">
      <alignment horizontal="center" vertical="center"/>
    </xf>
    <xf numFmtId="171" fontId="3" fillId="33" borderId="10" xfId="0" applyNumberFormat="1" applyFont="1" applyFill="1" applyBorder="1" applyAlignment="1">
      <alignment horizontal="center" vertical="center"/>
    </xf>
    <xf numFmtId="171" fontId="3" fillId="34" borderId="10" xfId="0" applyNumberFormat="1" applyFont="1" applyFill="1" applyBorder="1" applyAlignment="1">
      <alignment horizontal="center" vertical="center"/>
    </xf>
    <xf numFmtId="171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71" fontId="47" fillId="33" borderId="10" xfId="0" applyNumberFormat="1" applyFont="1" applyFill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71" fontId="0" fillId="0" borderId="0" xfId="0" applyNumberFormat="1" applyAlignment="1">
      <alignment/>
    </xf>
    <xf numFmtId="171" fontId="6" fillId="0" borderId="0" xfId="0" applyNumberFormat="1" applyFont="1" applyAlignment="1">
      <alignment/>
    </xf>
    <xf numFmtId="171" fontId="48" fillId="0" borderId="0" xfId="0" applyNumberFormat="1" applyFont="1" applyAlignment="1">
      <alignment/>
    </xf>
    <xf numFmtId="2" fontId="3" fillId="34" borderId="10" xfId="0" applyNumberFormat="1" applyFont="1" applyFill="1" applyBorder="1" applyAlignment="1">
      <alignment horizontal="center" vertical="center"/>
    </xf>
    <xf numFmtId="171" fontId="49" fillId="34" borderId="10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185" fontId="50" fillId="0" borderId="0" xfId="0" applyNumberFormat="1" applyFont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71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0" xfId="0" applyFill="1" applyBorder="1" applyAlignment="1">
      <alignment wrapText="1"/>
    </xf>
    <xf numFmtId="0" fontId="0" fillId="34" borderId="0" xfId="0" applyFont="1" applyFill="1" applyBorder="1" applyAlignment="1">
      <alignment indent="1"/>
    </xf>
    <xf numFmtId="0" fontId="3" fillId="0" borderId="12" xfId="52" applyFont="1" applyBorder="1" applyAlignment="1">
      <alignment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6"/>
  <sheetViews>
    <sheetView tabSelected="1" zoomScalePageLayoutView="0" workbookViewId="0" topLeftCell="A166">
      <selection activeCell="G185" sqref="G185"/>
    </sheetView>
  </sheetViews>
  <sheetFormatPr defaultColWidth="9.00390625" defaultRowHeight="12.75"/>
  <cols>
    <col min="1" max="1" width="5.125" style="0" customWidth="1"/>
    <col min="2" max="2" width="47.25390625" style="0" customWidth="1"/>
    <col min="3" max="3" width="11.00390625" style="0" customWidth="1"/>
    <col min="4" max="4" width="10.375" style="0" customWidth="1"/>
    <col min="5" max="9" width="14.625" style="0" customWidth="1"/>
    <col min="10" max="10" width="9.375" style="0" bestFit="1" customWidth="1"/>
  </cols>
  <sheetData>
    <row r="2" spans="1:9" ht="15.75">
      <c r="A2" s="56" t="s">
        <v>34</v>
      </c>
      <c r="B2" s="56"/>
      <c r="C2" s="56"/>
      <c r="D2" s="56"/>
      <c r="E2" s="56"/>
      <c r="F2" s="56"/>
      <c r="G2" s="56"/>
      <c r="H2" s="56"/>
      <c r="I2" s="56"/>
    </row>
    <row r="3" spans="1:9" ht="34.5" customHeight="1">
      <c r="A3" s="57" t="s">
        <v>74</v>
      </c>
      <c r="B3" s="57"/>
      <c r="C3" s="57"/>
      <c r="D3" s="57"/>
      <c r="E3" s="57"/>
      <c r="F3" s="57"/>
      <c r="G3" s="57"/>
      <c r="H3" s="57"/>
      <c r="I3" s="57"/>
    </row>
    <row r="4" spans="1:7" ht="15.75">
      <c r="A4" s="1"/>
      <c r="B4" s="1"/>
      <c r="C4" s="1"/>
      <c r="D4" s="1"/>
      <c r="E4" s="1"/>
      <c r="F4" s="1"/>
      <c r="G4" s="1"/>
    </row>
    <row r="5" spans="1:9" ht="90">
      <c r="A5" s="2" t="s">
        <v>0</v>
      </c>
      <c r="B5" s="2" t="s">
        <v>1</v>
      </c>
      <c r="C5" s="2" t="s">
        <v>2</v>
      </c>
      <c r="D5" s="2" t="s">
        <v>3</v>
      </c>
      <c r="E5" s="2" t="s">
        <v>75</v>
      </c>
      <c r="F5" s="2" t="s">
        <v>76</v>
      </c>
      <c r="G5" s="2" t="s">
        <v>30</v>
      </c>
      <c r="H5" s="8" t="s">
        <v>29</v>
      </c>
      <c r="I5" s="8" t="s">
        <v>31</v>
      </c>
    </row>
    <row r="6" spans="1:9" ht="15">
      <c r="A6" s="9">
        <v>1</v>
      </c>
      <c r="B6" s="10" t="s">
        <v>4</v>
      </c>
      <c r="C6" s="9"/>
      <c r="D6" s="9"/>
      <c r="E6" s="9"/>
      <c r="F6" s="9"/>
      <c r="G6" s="9"/>
      <c r="H6" s="9"/>
      <c r="I6" s="9"/>
    </row>
    <row r="7" spans="1:9" s="12" customFormat="1" ht="15">
      <c r="A7" s="11"/>
      <c r="B7" s="53" t="s">
        <v>103</v>
      </c>
      <c r="C7" s="54" t="s">
        <v>78</v>
      </c>
      <c r="D7" s="54">
        <v>2</v>
      </c>
      <c r="E7" s="11"/>
      <c r="F7" s="11"/>
      <c r="G7" s="38">
        <v>2463.209999999999</v>
      </c>
      <c r="H7" s="11"/>
      <c r="I7" s="11"/>
    </row>
    <row r="8" spans="1:9" s="12" customFormat="1" ht="15">
      <c r="A8" s="11"/>
      <c r="B8" s="53" t="s">
        <v>104</v>
      </c>
      <c r="C8" s="54" t="s">
        <v>78</v>
      </c>
      <c r="D8" s="54">
        <v>2</v>
      </c>
      <c r="E8" s="11"/>
      <c r="F8" s="11"/>
      <c r="G8" s="38">
        <v>70000.0072</v>
      </c>
      <c r="H8" s="11"/>
      <c r="I8" s="11"/>
    </row>
    <row r="9" spans="1:9" s="12" customFormat="1" ht="30">
      <c r="A9" s="11"/>
      <c r="B9" s="53" t="s">
        <v>77</v>
      </c>
      <c r="C9" s="54" t="s">
        <v>70</v>
      </c>
      <c r="D9" s="54">
        <v>3</v>
      </c>
      <c r="E9" s="11"/>
      <c r="F9" s="11"/>
      <c r="G9" s="38">
        <v>8850</v>
      </c>
      <c r="H9" s="11"/>
      <c r="I9" s="11"/>
    </row>
    <row r="10" spans="1:9" s="12" customFormat="1" ht="15">
      <c r="A10" s="11"/>
      <c r="B10" s="53" t="s">
        <v>105</v>
      </c>
      <c r="C10" s="54" t="s">
        <v>70</v>
      </c>
      <c r="D10" s="54">
        <v>3</v>
      </c>
      <c r="E10" s="11"/>
      <c r="F10" s="11"/>
      <c r="G10" s="38">
        <v>11800</v>
      </c>
      <c r="H10" s="11"/>
      <c r="I10" s="11"/>
    </row>
    <row r="11" spans="1:9" s="12" customFormat="1" ht="15">
      <c r="A11" s="11"/>
      <c r="B11" s="53" t="s">
        <v>106</v>
      </c>
      <c r="C11" s="54" t="s">
        <v>70</v>
      </c>
      <c r="D11" s="54">
        <v>2</v>
      </c>
      <c r="E11" s="11"/>
      <c r="F11" s="11"/>
      <c r="G11" s="38">
        <v>5664</v>
      </c>
      <c r="H11" s="11"/>
      <c r="I11" s="11"/>
    </row>
    <row r="12" spans="1:9" s="12" customFormat="1" ht="15">
      <c r="A12" s="11"/>
      <c r="B12" s="53" t="s">
        <v>107</v>
      </c>
      <c r="C12" s="54" t="s">
        <v>78</v>
      </c>
      <c r="D12" s="54">
        <v>14</v>
      </c>
      <c r="E12" s="11"/>
      <c r="F12" s="11"/>
      <c r="G12" s="38">
        <v>12571.720000000001</v>
      </c>
      <c r="H12" s="11"/>
      <c r="I12" s="11"/>
    </row>
    <row r="13" spans="1:12" s="16" customFormat="1" ht="15">
      <c r="A13" s="3"/>
      <c r="B13" s="4" t="s">
        <v>32</v>
      </c>
      <c r="C13" s="3"/>
      <c r="D13" s="3"/>
      <c r="E13" s="24">
        <v>-2204.61</v>
      </c>
      <c r="F13" s="24">
        <v>172704.64</v>
      </c>
      <c r="G13" s="24">
        <v>111348.93719999999</v>
      </c>
      <c r="H13" s="24">
        <f>E13+F13-G13</f>
        <v>59151.09280000004</v>
      </c>
      <c r="I13" s="24"/>
      <c r="J13" s="18"/>
      <c r="K13" s="20"/>
      <c r="L13" s="20"/>
    </row>
    <row r="14" spans="1:12" ht="15">
      <c r="A14" s="9">
        <v>2</v>
      </c>
      <c r="B14" s="10" t="s">
        <v>5</v>
      </c>
      <c r="C14" s="9"/>
      <c r="D14" s="9"/>
      <c r="E14" s="25"/>
      <c r="F14" s="25"/>
      <c r="G14" s="25"/>
      <c r="H14" s="25"/>
      <c r="I14" s="25"/>
      <c r="K14" s="21"/>
      <c r="L14" s="21"/>
    </row>
    <row r="15" spans="1:12" ht="30" customHeight="1">
      <c r="A15" s="11"/>
      <c r="B15" s="15" t="s">
        <v>108</v>
      </c>
      <c r="C15" s="11" t="s">
        <v>78</v>
      </c>
      <c r="D15" s="11">
        <v>4</v>
      </c>
      <c r="E15" s="26"/>
      <c r="F15" s="26"/>
      <c r="G15" s="26">
        <v>1404.2799999999988</v>
      </c>
      <c r="H15" s="26"/>
      <c r="I15" s="26"/>
      <c r="K15" s="21"/>
      <c r="L15" s="21"/>
    </row>
    <row r="16" spans="1:12" ht="15">
      <c r="A16" s="11"/>
      <c r="B16" s="14" t="s">
        <v>109</v>
      </c>
      <c r="C16" s="11" t="s">
        <v>78</v>
      </c>
      <c r="D16" s="11">
        <v>2</v>
      </c>
      <c r="E16" s="26"/>
      <c r="F16" s="26"/>
      <c r="G16" s="26">
        <v>8496</v>
      </c>
      <c r="H16" s="26"/>
      <c r="I16" s="26"/>
      <c r="K16" s="21"/>
      <c r="L16" s="21"/>
    </row>
    <row r="17" spans="1:12" ht="15">
      <c r="A17" s="11"/>
      <c r="B17" s="14" t="s">
        <v>110</v>
      </c>
      <c r="C17" s="11" t="s">
        <v>78</v>
      </c>
      <c r="D17" s="11">
        <v>2</v>
      </c>
      <c r="E17" s="26"/>
      <c r="F17" s="26"/>
      <c r="G17" s="26">
        <v>25110.399999999998</v>
      </c>
      <c r="H17" s="26"/>
      <c r="I17" s="26"/>
      <c r="K17" s="21"/>
      <c r="L17" s="21"/>
    </row>
    <row r="18" spans="1:12" ht="15">
      <c r="A18" s="11"/>
      <c r="B18" s="14" t="s">
        <v>79</v>
      </c>
      <c r="C18" s="11" t="s">
        <v>70</v>
      </c>
      <c r="D18" s="11">
        <v>1</v>
      </c>
      <c r="E18" s="26"/>
      <c r="F18" s="26"/>
      <c r="G18" s="26">
        <v>2900</v>
      </c>
      <c r="H18" s="26"/>
      <c r="I18" s="26"/>
      <c r="K18" s="21"/>
      <c r="L18" s="21"/>
    </row>
    <row r="19" spans="1:12" ht="15">
      <c r="A19" s="11"/>
      <c r="B19" s="14" t="s">
        <v>111</v>
      </c>
      <c r="C19" s="11"/>
      <c r="D19" s="11"/>
      <c r="E19" s="26"/>
      <c r="F19" s="26"/>
      <c r="G19" s="26">
        <v>107485</v>
      </c>
      <c r="H19" s="26"/>
      <c r="I19" s="26"/>
      <c r="K19" s="21"/>
      <c r="L19" s="21"/>
    </row>
    <row r="20" spans="1:12" ht="15">
      <c r="A20" s="3"/>
      <c r="B20" s="4" t="s">
        <v>32</v>
      </c>
      <c r="C20" s="3"/>
      <c r="D20" s="3"/>
      <c r="E20" s="24">
        <v>100289.28</v>
      </c>
      <c r="F20" s="24">
        <v>104864.64000000001</v>
      </c>
      <c r="G20" s="24">
        <f>SUM(G15:G19)</f>
        <v>145395.68</v>
      </c>
      <c r="H20" s="24">
        <f>E20+F20-G20</f>
        <v>59758.24000000002</v>
      </c>
      <c r="I20" s="24">
        <v>0</v>
      </c>
      <c r="J20" s="18"/>
      <c r="K20" s="21"/>
      <c r="L20" s="21"/>
    </row>
    <row r="21" spans="1:12" s="12" customFormat="1" ht="15">
      <c r="A21" s="9">
        <v>3</v>
      </c>
      <c r="B21" s="10" t="s">
        <v>6</v>
      </c>
      <c r="C21" s="9"/>
      <c r="D21" s="9"/>
      <c r="E21" s="25"/>
      <c r="F21" s="25"/>
      <c r="G21" s="25"/>
      <c r="H21" s="25"/>
      <c r="I21" s="25"/>
      <c r="K21" s="22"/>
      <c r="L21" s="22"/>
    </row>
    <row r="22" spans="1:12" s="12" customFormat="1" ht="30">
      <c r="A22" s="11"/>
      <c r="B22" s="15" t="s">
        <v>112</v>
      </c>
      <c r="C22" s="11" t="s">
        <v>33</v>
      </c>
      <c r="D22" s="11">
        <v>3</v>
      </c>
      <c r="E22" s="26"/>
      <c r="F22" s="26"/>
      <c r="G22" s="26">
        <v>2464.3300000000017</v>
      </c>
      <c r="H22" s="26"/>
      <c r="I22" s="26"/>
      <c r="K22" s="22"/>
      <c r="L22" s="22"/>
    </row>
    <row r="23" spans="1:12" s="12" customFormat="1" ht="15">
      <c r="A23" s="11"/>
      <c r="B23" s="14" t="s">
        <v>69</v>
      </c>
      <c r="C23" s="11" t="s">
        <v>33</v>
      </c>
      <c r="D23" s="11">
        <v>4</v>
      </c>
      <c r="E23" s="26"/>
      <c r="F23" s="26"/>
      <c r="G23" s="26">
        <v>10088.2</v>
      </c>
      <c r="H23" s="26"/>
      <c r="I23" s="26"/>
      <c r="K23" s="22"/>
      <c r="L23" s="22"/>
    </row>
    <row r="24" spans="1:12" s="12" customFormat="1" ht="15">
      <c r="A24" s="11"/>
      <c r="B24" s="14" t="s">
        <v>80</v>
      </c>
      <c r="C24" s="11" t="s">
        <v>70</v>
      </c>
      <c r="D24" s="11">
        <v>1</v>
      </c>
      <c r="E24" s="26"/>
      <c r="F24" s="26"/>
      <c r="G24" s="26">
        <v>5900</v>
      </c>
      <c r="H24" s="26"/>
      <c r="I24" s="26"/>
      <c r="K24" s="22"/>
      <c r="L24" s="22"/>
    </row>
    <row r="25" spans="1:12" s="12" customFormat="1" ht="15">
      <c r="A25" s="11"/>
      <c r="B25" s="14" t="s">
        <v>81</v>
      </c>
      <c r="C25" s="11" t="s">
        <v>33</v>
      </c>
      <c r="D25" s="11">
        <v>4</v>
      </c>
      <c r="E25" s="26"/>
      <c r="F25" s="26"/>
      <c r="G25" s="26">
        <v>26213.04</v>
      </c>
      <c r="H25" s="26"/>
      <c r="I25" s="26"/>
      <c r="K25" s="22"/>
      <c r="L25" s="22"/>
    </row>
    <row r="26" spans="1:12" s="12" customFormat="1" ht="30">
      <c r="A26" s="11"/>
      <c r="B26" s="15" t="s">
        <v>82</v>
      </c>
      <c r="C26" s="11" t="s">
        <v>70</v>
      </c>
      <c r="D26" s="11">
        <v>3</v>
      </c>
      <c r="E26" s="26"/>
      <c r="F26" s="26"/>
      <c r="G26" s="26">
        <v>8850</v>
      </c>
      <c r="H26" s="26"/>
      <c r="I26" s="26"/>
      <c r="K26" s="22"/>
      <c r="L26" s="22"/>
    </row>
    <row r="27" spans="1:12" ht="15">
      <c r="A27" s="3"/>
      <c r="B27" s="4" t="s">
        <v>32</v>
      </c>
      <c r="C27" s="3"/>
      <c r="D27" s="3"/>
      <c r="E27" s="24">
        <v>78156.77</v>
      </c>
      <c r="F27" s="24">
        <v>95864.91</v>
      </c>
      <c r="G27" s="24">
        <f>SUM(G22:G26)</f>
        <v>53515.57000000001</v>
      </c>
      <c r="H27" s="24">
        <f>E27+F27-G27</f>
        <v>120506.10999999999</v>
      </c>
      <c r="I27" s="24" t="s">
        <v>68</v>
      </c>
      <c r="J27" s="18"/>
      <c r="K27" s="21"/>
      <c r="L27" s="21"/>
    </row>
    <row r="28" spans="1:12" s="12" customFormat="1" ht="15">
      <c r="A28" s="9">
        <v>4</v>
      </c>
      <c r="B28" s="10" t="s">
        <v>7</v>
      </c>
      <c r="C28" s="9"/>
      <c r="D28" s="9"/>
      <c r="E28" s="25"/>
      <c r="F28" s="25"/>
      <c r="G28" s="25"/>
      <c r="H28" s="25"/>
      <c r="I28" s="25"/>
      <c r="K28" s="22"/>
      <c r="L28" s="22"/>
    </row>
    <row r="29" spans="1:12" s="12" customFormat="1" ht="15">
      <c r="A29" s="11"/>
      <c r="B29" s="15" t="s">
        <v>113</v>
      </c>
      <c r="C29" s="11" t="s">
        <v>33</v>
      </c>
      <c r="D29" s="11">
        <v>5</v>
      </c>
      <c r="E29" s="26"/>
      <c r="F29" s="26"/>
      <c r="G29" s="26">
        <v>32463.806</v>
      </c>
      <c r="H29" s="26"/>
      <c r="I29" s="26"/>
      <c r="K29" s="22"/>
      <c r="L29" s="22"/>
    </row>
    <row r="30" spans="1:12" s="12" customFormat="1" ht="15">
      <c r="A30" s="11"/>
      <c r="B30" s="15" t="s">
        <v>114</v>
      </c>
      <c r="C30" s="11" t="s">
        <v>33</v>
      </c>
      <c r="D30" s="11">
        <v>9</v>
      </c>
      <c r="E30" s="26"/>
      <c r="F30" s="26"/>
      <c r="G30" s="26">
        <v>112890.59999999999</v>
      </c>
      <c r="H30" s="26"/>
      <c r="I30" s="26"/>
      <c r="K30" s="22"/>
      <c r="L30" s="22"/>
    </row>
    <row r="31" spans="1:12" s="12" customFormat="1" ht="15">
      <c r="A31" s="11"/>
      <c r="B31" s="15" t="s">
        <v>115</v>
      </c>
      <c r="C31" s="11" t="s">
        <v>33</v>
      </c>
      <c r="D31" s="11">
        <v>6</v>
      </c>
      <c r="E31" s="26"/>
      <c r="F31" s="26"/>
      <c r="G31" s="26">
        <v>28911.6048</v>
      </c>
      <c r="H31" s="26"/>
      <c r="I31" s="26"/>
      <c r="K31" s="22"/>
      <c r="L31" s="22"/>
    </row>
    <row r="32" spans="1:12" s="12" customFormat="1" ht="15">
      <c r="A32" s="11"/>
      <c r="B32" s="15" t="s">
        <v>116</v>
      </c>
      <c r="C32" s="11" t="s">
        <v>33</v>
      </c>
      <c r="D32" s="11">
        <v>9</v>
      </c>
      <c r="E32" s="26"/>
      <c r="F32" s="26"/>
      <c r="G32" s="26"/>
      <c r="H32" s="26"/>
      <c r="I32" s="26"/>
      <c r="K32" s="22"/>
      <c r="L32" s="22"/>
    </row>
    <row r="33" spans="1:12" s="12" customFormat="1" ht="30">
      <c r="A33" s="11"/>
      <c r="B33" s="15" t="s">
        <v>117</v>
      </c>
      <c r="C33" s="11" t="s">
        <v>70</v>
      </c>
      <c r="D33" s="11">
        <v>1</v>
      </c>
      <c r="E33" s="26"/>
      <c r="F33" s="26"/>
      <c r="G33" s="26">
        <v>59330.399999999994</v>
      </c>
      <c r="H33" s="26"/>
      <c r="I33" s="26"/>
      <c r="K33" s="22"/>
      <c r="L33" s="22"/>
    </row>
    <row r="34" spans="1:12" s="12" customFormat="1" ht="15">
      <c r="A34" s="11"/>
      <c r="B34" s="15" t="s">
        <v>118</v>
      </c>
      <c r="C34" s="11" t="s">
        <v>33</v>
      </c>
      <c r="D34" s="11">
        <v>13</v>
      </c>
      <c r="E34" s="26"/>
      <c r="F34" s="26"/>
      <c r="G34" s="26">
        <v>173342</v>
      </c>
      <c r="H34" s="26"/>
      <c r="I34" s="26"/>
      <c r="K34" s="22"/>
      <c r="L34" s="22"/>
    </row>
    <row r="35" spans="1:12" ht="15">
      <c r="A35" s="3"/>
      <c r="B35" s="4" t="s">
        <v>32</v>
      </c>
      <c r="C35" s="3"/>
      <c r="D35" s="3"/>
      <c r="E35" s="24">
        <v>132214.46</v>
      </c>
      <c r="F35" s="24">
        <v>252560.25</v>
      </c>
      <c r="G35" s="24">
        <f>SUM(G29:G34)</f>
        <v>406938.41079999995</v>
      </c>
      <c r="H35" s="24"/>
      <c r="I35" s="24">
        <v>-22163.7</v>
      </c>
      <c r="J35" s="18"/>
      <c r="K35" s="21"/>
      <c r="L35" s="21"/>
    </row>
    <row r="36" spans="1:12" ht="15">
      <c r="A36" s="9">
        <v>5</v>
      </c>
      <c r="B36" s="10" t="s">
        <v>8</v>
      </c>
      <c r="C36" s="9"/>
      <c r="D36" s="9"/>
      <c r="E36" s="25"/>
      <c r="F36" s="25"/>
      <c r="G36" s="25"/>
      <c r="H36" s="25"/>
      <c r="I36" s="25"/>
      <c r="K36" s="21"/>
      <c r="L36" s="21"/>
    </row>
    <row r="37" spans="1:12" ht="18" customHeight="1">
      <c r="A37" s="11"/>
      <c r="B37" s="14" t="s">
        <v>119</v>
      </c>
      <c r="C37" s="11" t="s">
        <v>83</v>
      </c>
      <c r="D37" s="11">
        <v>1</v>
      </c>
      <c r="E37" s="26"/>
      <c r="F37" s="26"/>
      <c r="G37" s="26">
        <v>20746.97</v>
      </c>
      <c r="H37" s="26"/>
      <c r="I37" s="26"/>
      <c r="K37" s="21"/>
      <c r="L37" s="21"/>
    </row>
    <row r="38" spans="1:12" ht="22.5" customHeight="1">
      <c r="A38" s="11"/>
      <c r="B38" s="15" t="s">
        <v>120</v>
      </c>
      <c r="C38" s="11" t="s">
        <v>33</v>
      </c>
      <c r="D38" s="11">
        <v>14</v>
      </c>
      <c r="E38" s="26"/>
      <c r="F38" s="26"/>
      <c r="G38" s="26">
        <v>6300.9792</v>
      </c>
      <c r="H38" s="26"/>
      <c r="I38" s="26"/>
      <c r="K38" s="21"/>
      <c r="L38" s="21"/>
    </row>
    <row r="39" spans="1:12" ht="15">
      <c r="A39" s="11"/>
      <c r="B39" s="14" t="s">
        <v>121</v>
      </c>
      <c r="C39" s="11" t="s">
        <v>44</v>
      </c>
      <c r="D39" s="11">
        <v>1</v>
      </c>
      <c r="E39" s="26"/>
      <c r="F39" s="26"/>
      <c r="G39" s="26">
        <v>70116.5</v>
      </c>
      <c r="H39" s="26"/>
      <c r="I39" s="26"/>
      <c r="K39" s="21"/>
      <c r="L39" s="21"/>
    </row>
    <row r="40" spans="1:12" ht="15">
      <c r="A40" s="3"/>
      <c r="B40" s="4" t="s">
        <v>32</v>
      </c>
      <c r="C40" s="3"/>
      <c r="D40" s="3"/>
      <c r="E40" s="24">
        <v>-24043.9</v>
      </c>
      <c r="F40" s="24">
        <v>220983.61</v>
      </c>
      <c r="G40" s="24">
        <v>97164.4492</v>
      </c>
      <c r="H40" s="24">
        <f>E40+F40-G40</f>
        <v>99775.26079999999</v>
      </c>
      <c r="I40" s="24"/>
      <c r="J40" s="18"/>
      <c r="K40" s="21"/>
      <c r="L40" s="21"/>
    </row>
    <row r="41" spans="1:12" ht="15">
      <c r="A41" s="9">
        <v>6</v>
      </c>
      <c r="B41" s="10" t="s">
        <v>9</v>
      </c>
      <c r="C41" s="9"/>
      <c r="D41" s="9"/>
      <c r="E41" s="25"/>
      <c r="F41" s="25"/>
      <c r="G41" s="25"/>
      <c r="H41" s="25"/>
      <c r="I41" s="25"/>
      <c r="K41" s="21"/>
      <c r="L41" s="21"/>
    </row>
    <row r="42" spans="1:12" ht="15">
      <c r="A42" s="3"/>
      <c r="B42" s="4" t="s">
        <v>32</v>
      </c>
      <c r="C42" s="3"/>
      <c r="D42" s="3"/>
      <c r="E42" s="24">
        <v>-33649.83</v>
      </c>
      <c r="F42" s="24">
        <v>11077.5</v>
      </c>
      <c r="G42" s="24">
        <v>0</v>
      </c>
      <c r="H42" s="24">
        <v>0</v>
      </c>
      <c r="I42" s="24">
        <f>E42+F42-G42</f>
        <v>-22572.33</v>
      </c>
      <c r="J42" s="18"/>
      <c r="K42" s="21"/>
      <c r="L42" s="21"/>
    </row>
    <row r="43" spans="1:12" ht="15">
      <c r="A43" s="9">
        <v>7</v>
      </c>
      <c r="B43" s="10" t="s">
        <v>35</v>
      </c>
      <c r="C43" s="9"/>
      <c r="D43" s="9"/>
      <c r="E43" s="9"/>
      <c r="F43" s="9"/>
      <c r="G43" s="9"/>
      <c r="H43" s="9"/>
      <c r="I43" s="9"/>
      <c r="J43" s="28"/>
      <c r="K43" s="21"/>
      <c r="L43" s="21"/>
    </row>
    <row r="44" spans="1:12" s="12" customFormat="1" ht="15">
      <c r="A44" s="11"/>
      <c r="B44" s="15" t="s">
        <v>122</v>
      </c>
      <c r="C44" s="11" t="s">
        <v>33</v>
      </c>
      <c r="D44" s="11">
        <v>4</v>
      </c>
      <c r="E44" s="11"/>
      <c r="F44" s="11"/>
      <c r="G44" s="38">
        <v>14833.849999999999</v>
      </c>
      <c r="H44" s="11"/>
      <c r="I44" s="11"/>
      <c r="J44" s="47"/>
      <c r="K44" s="22"/>
      <c r="L44" s="22"/>
    </row>
    <row r="45" spans="1:12" ht="15">
      <c r="A45" s="3"/>
      <c r="B45" s="4" t="s">
        <v>32</v>
      </c>
      <c r="C45" s="3"/>
      <c r="D45" s="3"/>
      <c r="E45" s="24">
        <v>9961.67</v>
      </c>
      <c r="F45" s="24">
        <v>9127.08</v>
      </c>
      <c r="G45" s="24">
        <v>14833.849999999999</v>
      </c>
      <c r="H45" s="24">
        <f>E45+F45-G45</f>
        <v>4254.9000000000015</v>
      </c>
      <c r="I45" s="24" t="s">
        <v>68</v>
      </c>
      <c r="J45" s="28"/>
      <c r="K45" s="21"/>
      <c r="L45" s="21"/>
    </row>
    <row r="46" spans="1:12" s="12" customFormat="1" ht="15">
      <c r="A46" s="9">
        <v>8</v>
      </c>
      <c r="B46" s="10" t="s">
        <v>36</v>
      </c>
      <c r="C46" s="9"/>
      <c r="D46" s="9"/>
      <c r="E46" s="25"/>
      <c r="F46" s="25"/>
      <c r="G46" s="25"/>
      <c r="H46" s="25"/>
      <c r="I46" s="25"/>
      <c r="K46" s="22"/>
      <c r="L46" s="22"/>
    </row>
    <row r="47" spans="1:12" ht="15">
      <c r="A47" s="3"/>
      <c r="B47" s="4" t="s">
        <v>123</v>
      </c>
      <c r="C47" s="3" t="s">
        <v>70</v>
      </c>
      <c r="D47" s="3">
        <v>1</v>
      </c>
      <c r="E47" s="24"/>
      <c r="F47" s="24"/>
      <c r="G47" s="24">
        <v>30359.13</v>
      </c>
      <c r="H47" s="24"/>
      <c r="I47" s="24"/>
      <c r="K47" s="21"/>
      <c r="L47" s="21"/>
    </row>
    <row r="48" spans="1:12" ht="15">
      <c r="A48" s="3"/>
      <c r="B48" s="4" t="s">
        <v>124</v>
      </c>
      <c r="C48" s="3" t="s">
        <v>33</v>
      </c>
      <c r="D48" s="3">
        <v>2</v>
      </c>
      <c r="E48" s="24"/>
      <c r="F48" s="24"/>
      <c r="G48" s="24">
        <v>857.8599999999999</v>
      </c>
      <c r="H48" s="24"/>
      <c r="I48" s="24"/>
      <c r="K48" s="21"/>
      <c r="L48" s="21"/>
    </row>
    <row r="49" spans="1:12" ht="30">
      <c r="A49" s="3"/>
      <c r="B49" s="6" t="s">
        <v>125</v>
      </c>
      <c r="C49" s="3" t="s">
        <v>84</v>
      </c>
      <c r="D49" s="3">
        <v>1</v>
      </c>
      <c r="E49" s="24"/>
      <c r="F49" s="24"/>
      <c r="G49" s="24">
        <v>5050.4</v>
      </c>
      <c r="H49" s="24"/>
      <c r="I49" s="24"/>
      <c r="K49" s="21"/>
      <c r="L49" s="21"/>
    </row>
    <row r="50" spans="1:12" ht="30">
      <c r="A50" s="3"/>
      <c r="B50" s="6" t="s">
        <v>126</v>
      </c>
      <c r="C50" s="3" t="s">
        <v>70</v>
      </c>
      <c r="D50" s="3">
        <v>1</v>
      </c>
      <c r="E50" s="24"/>
      <c r="F50" s="24"/>
      <c r="G50" s="24">
        <v>122600.81999999999</v>
      </c>
      <c r="H50" s="24"/>
      <c r="I50" s="24"/>
      <c r="K50" s="21"/>
      <c r="L50" s="21"/>
    </row>
    <row r="51" spans="1:12" ht="15">
      <c r="A51" s="3"/>
      <c r="B51" s="4" t="s">
        <v>127</v>
      </c>
      <c r="C51" s="3" t="s">
        <v>70</v>
      </c>
      <c r="D51" s="3">
        <v>1</v>
      </c>
      <c r="E51" s="24"/>
      <c r="F51" s="24"/>
      <c r="G51" s="24">
        <v>24326.172</v>
      </c>
      <c r="H51" s="24"/>
      <c r="I51" s="24"/>
      <c r="K51" s="21"/>
      <c r="L51" s="21"/>
    </row>
    <row r="52" spans="1:12" ht="15" customHeight="1">
      <c r="A52" s="3"/>
      <c r="B52" s="6" t="s">
        <v>32</v>
      </c>
      <c r="C52" s="3"/>
      <c r="D52" s="3"/>
      <c r="E52" s="24">
        <v>686588.94</v>
      </c>
      <c r="F52" s="24">
        <v>883792.76</v>
      </c>
      <c r="G52" s="24">
        <v>183194.38199999998</v>
      </c>
      <c r="H52" s="24">
        <f>E52+F52-G52</f>
        <v>1387187.318</v>
      </c>
      <c r="I52" s="24">
        <v>0</v>
      </c>
      <c r="J52" s="18"/>
      <c r="K52" s="21"/>
      <c r="L52" s="21"/>
    </row>
    <row r="53" spans="1:12" ht="15">
      <c r="A53" s="9">
        <v>9</v>
      </c>
      <c r="B53" s="10" t="s">
        <v>10</v>
      </c>
      <c r="C53" s="9"/>
      <c r="D53" s="9"/>
      <c r="E53" s="25"/>
      <c r="F53" s="25"/>
      <c r="G53" s="25"/>
      <c r="H53" s="25"/>
      <c r="I53" s="25"/>
      <c r="K53" s="21"/>
      <c r="L53" s="21"/>
    </row>
    <row r="54" spans="1:12" s="29" customFormat="1" ht="15">
      <c r="A54" s="11"/>
      <c r="B54" s="14" t="s">
        <v>128</v>
      </c>
      <c r="C54" s="11" t="s">
        <v>78</v>
      </c>
      <c r="D54" s="11">
        <v>8</v>
      </c>
      <c r="E54" s="26"/>
      <c r="F54" s="26"/>
      <c r="G54" s="26">
        <v>19948.2</v>
      </c>
      <c r="H54" s="26"/>
      <c r="I54" s="26"/>
      <c r="K54" s="30"/>
      <c r="L54" s="30"/>
    </row>
    <row r="55" spans="1:12" s="29" customFormat="1" ht="15">
      <c r="A55" s="11"/>
      <c r="B55" s="14" t="s">
        <v>129</v>
      </c>
      <c r="C55" s="11" t="s">
        <v>83</v>
      </c>
      <c r="D55" s="11">
        <v>1</v>
      </c>
      <c r="E55" s="26"/>
      <c r="F55" s="26"/>
      <c r="G55" s="26">
        <v>19559.4</v>
      </c>
      <c r="H55" s="26"/>
      <c r="I55" s="26"/>
      <c r="K55" s="30"/>
      <c r="L55" s="30"/>
    </row>
    <row r="56" spans="1:12" s="29" customFormat="1" ht="15">
      <c r="A56" s="11"/>
      <c r="B56" s="14" t="s">
        <v>131</v>
      </c>
      <c r="C56" s="11" t="s">
        <v>78</v>
      </c>
      <c r="D56" s="11">
        <v>28</v>
      </c>
      <c r="E56" s="26"/>
      <c r="F56" s="26"/>
      <c r="G56" s="26">
        <v>7776.830000000002</v>
      </c>
      <c r="H56" s="26"/>
      <c r="I56" s="26"/>
      <c r="K56" s="30"/>
      <c r="L56" s="30"/>
    </row>
    <row r="57" spans="1:12" s="29" customFormat="1" ht="15">
      <c r="A57" s="11"/>
      <c r="B57" s="14" t="s">
        <v>130</v>
      </c>
      <c r="C57" s="11" t="s">
        <v>78</v>
      </c>
      <c r="D57" s="11">
        <v>2</v>
      </c>
      <c r="E57" s="26"/>
      <c r="F57" s="26"/>
      <c r="G57" s="26">
        <v>29028</v>
      </c>
      <c r="H57" s="26"/>
      <c r="I57" s="26"/>
      <c r="K57" s="30"/>
      <c r="L57" s="30"/>
    </row>
    <row r="58" spans="1:12" ht="15">
      <c r="A58" s="3"/>
      <c r="B58" s="4" t="s">
        <v>32</v>
      </c>
      <c r="C58" s="3"/>
      <c r="D58" s="3"/>
      <c r="E58" s="24">
        <v>52029.28</v>
      </c>
      <c r="F58" s="24">
        <v>25079.33</v>
      </c>
      <c r="G58" s="24">
        <v>76312.43000000001</v>
      </c>
      <c r="H58" s="24">
        <f>E58+F58-G58</f>
        <v>796.179999999993</v>
      </c>
      <c r="I58" s="24">
        <v>0</v>
      </c>
      <c r="J58" s="18"/>
      <c r="K58" s="21"/>
      <c r="L58" s="21"/>
    </row>
    <row r="59" spans="1:12" ht="15">
      <c r="A59" s="9">
        <v>10</v>
      </c>
      <c r="B59" s="10" t="s">
        <v>11</v>
      </c>
      <c r="C59" s="9"/>
      <c r="D59" s="9"/>
      <c r="E59" s="25"/>
      <c r="F59" s="25"/>
      <c r="G59" s="25"/>
      <c r="H59" s="25"/>
      <c r="I59" s="25"/>
      <c r="K59" s="21"/>
      <c r="L59" s="21"/>
    </row>
    <row r="60" spans="1:12" s="16" customFormat="1" ht="15">
      <c r="A60" s="11"/>
      <c r="B60" s="14" t="s">
        <v>132</v>
      </c>
      <c r="C60" s="11" t="s">
        <v>33</v>
      </c>
      <c r="D60" s="11">
        <v>10</v>
      </c>
      <c r="E60" s="26"/>
      <c r="F60" s="26"/>
      <c r="G60" s="26">
        <v>59000</v>
      </c>
      <c r="H60" s="26"/>
      <c r="I60" s="26"/>
      <c r="K60" s="20"/>
      <c r="L60" s="20"/>
    </row>
    <row r="61" spans="1:12" s="16" customFormat="1" ht="15">
      <c r="A61" s="11"/>
      <c r="B61" s="14" t="s">
        <v>133</v>
      </c>
      <c r="C61" s="11" t="s">
        <v>33</v>
      </c>
      <c r="D61" s="11">
        <v>10</v>
      </c>
      <c r="E61" s="26"/>
      <c r="F61" s="26"/>
      <c r="G61" s="26">
        <v>133340</v>
      </c>
      <c r="H61" s="26"/>
      <c r="I61" s="26"/>
      <c r="K61" s="20"/>
      <c r="L61" s="20"/>
    </row>
    <row r="62" spans="1:12" s="16" customFormat="1" ht="15">
      <c r="A62" s="11"/>
      <c r="B62" s="14" t="s">
        <v>134</v>
      </c>
      <c r="C62" s="11" t="s">
        <v>33</v>
      </c>
      <c r="D62" s="11">
        <v>1</v>
      </c>
      <c r="E62" s="26"/>
      <c r="F62" s="26"/>
      <c r="G62" s="26">
        <v>13688</v>
      </c>
      <c r="H62" s="26"/>
      <c r="I62" s="26"/>
      <c r="K62" s="20"/>
      <c r="L62" s="20"/>
    </row>
    <row r="63" spans="1:12" s="16" customFormat="1" ht="15">
      <c r="A63" s="11"/>
      <c r="B63" s="14" t="s">
        <v>135</v>
      </c>
      <c r="C63" s="11" t="s">
        <v>33</v>
      </c>
      <c r="D63" s="11">
        <v>4</v>
      </c>
      <c r="E63" s="26"/>
      <c r="F63" s="26"/>
      <c r="G63" s="26">
        <v>12912.74</v>
      </c>
      <c r="H63" s="26"/>
      <c r="I63" s="26"/>
      <c r="K63" s="20"/>
      <c r="L63" s="20"/>
    </row>
    <row r="64" spans="1:12" s="16" customFormat="1" ht="15">
      <c r="A64" s="11"/>
      <c r="B64" s="14" t="s">
        <v>136</v>
      </c>
      <c r="C64" s="11" t="s">
        <v>38</v>
      </c>
      <c r="D64" s="11">
        <v>1</v>
      </c>
      <c r="E64" s="26"/>
      <c r="F64" s="26"/>
      <c r="G64" s="26">
        <v>46560.58</v>
      </c>
      <c r="H64" s="26"/>
      <c r="I64" s="26"/>
      <c r="K64" s="20"/>
      <c r="L64" s="20"/>
    </row>
    <row r="65" spans="1:12" s="16" customFormat="1" ht="30">
      <c r="A65" s="11"/>
      <c r="B65" s="15" t="s">
        <v>138</v>
      </c>
      <c r="C65" s="11" t="s">
        <v>33</v>
      </c>
      <c r="D65" s="11">
        <v>90</v>
      </c>
      <c r="E65" s="26"/>
      <c r="F65" s="26"/>
      <c r="G65" s="26">
        <v>16072.309999999998</v>
      </c>
      <c r="H65" s="26"/>
      <c r="I65" s="26"/>
      <c r="K65" s="20"/>
      <c r="L65" s="20"/>
    </row>
    <row r="66" spans="1:12" s="16" customFormat="1" ht="15">
      <c r="A66" s="11"/>
      <c r="B66" s="14" t="s">
        <v>137</v>
      </c>
      <c r="C66" s="11" t="s">
        <v>33</v>
      </c>
      <c r="D66" s="11">
        <v>1</v>
      </c>
      <c r="E66" s="26"/>
      <c r="F66" s="26"/>
      <c r="G66" s="26">
        <v>897.98</v>
      </c>
      <c r="H66" s="26"/>
      <c r="I66" s="26"/>
      <c r="K66" s="20"/>
      <c r="L66" s="20"/>
    </row>
    <row r="67" spans="1:12" ht="15">
      <c r="A67" s="3"/>
      <c r="B67" s="4" t="s">
        <v>32</v>
      </c>
      <c r="C67" s="3"/>
      <c r="D67" s="3"/>
      <c r="E67" s="24">
        <v>243108.04</v>
      </c>
      <c r="F67" s="24">
        <v>259688.65000000002</v>
      </c>
      <c r="G67" s="24">
        <v>282471.61</v>
      </c>
      <c r="H67" s="24">
        <f>E67+F67-G67</f>
        <v>220325.08000000007</v>
      </c>
      <c r="I67" s="24">
        <v>0</v>
      </c>
      <c r="J67" s="19"/>
      <c r="K67" s="21"/>
      <c r="L67" s="21"/>
    </row>
    <row r="68" spans="1:12" ht="15">
      <c r="A68" s="9">
        <v>11</v>
      </c>
      <c r="B68" s="10" t="s">
        <v>12</v>
      </c>
      <c r="C68" s="9"/>
      <c r="D68" s="9"/>
      <c r="E68" s="25"/>
      <c r="F68" s="25"/>
      <c r="G68" s="25"/>
      <c r="H68" s="25"/>
      <c r="I68" s="25"/>
      <c r="K68" s="21"/>
      <c r="L68" s="21"/>
    </row>
    <row r="69" spans="1:12" ht="15">
      <c r="A69" s="11"/>
      <c r="B69" s="15" t="s">
        <v>139</v>
      </c>
      <c r="C69" s="11" t="s">
        <v>78</v>
      </c>
      <c r="D69" s="11">
        <v>3</v>
      </c>
      <c r="E69" s="26"/>
      <c r="F69" s="26"/>
      <c r="G69" s="26">
        <v>14093.483400000001</v>
      </c>
      <c r="H69" s="26"/>
      <c r="I69" s="26"/>
      <c r="J69" s="29"/>
      <c r="K69" s="30"/>
      <c r="L69" s="21"/>
    </row>
    <row r="70" spans="1:12" ht="30">
      <c r="A70" s="11"/>
      <c r="B70" s="15" t="s">
        <v>140</v>
      </c>
      <c r="C70" s="11" t="s">
        <v>33</v>
      </c>
      <c r="D70" s="11">
        <v>1</v>
      </c>
      <c r="E70" s="26"/>
      <c r="F70" s="26"/>
      <c r="G70" s="26">
        <v>2187.53</v>
      </c>
      <c r="H70" s="26"/>
      <c r="I70" s="26"/>
      <c r="J70" s="29"/>
      <c r="K70" s="30"/>
      <c r="L70" s="21"/>
    </row>
    <row r="71" spans="1:12" ht="15">
      <c r="A71" s="3"/>
      <c r="B71" s="4" t="s">
        <v>32</v>
      </c>
      <c r="C71" s="3"/>
      <c r="D71" s="3"/>
      <c r="E71" s="24">
        <v>9650.28</v>
      </c>
      <c r="F71" s="24">
        <v>30977.28</v>
      </c>
      <c r="G71" s="24">
        <v>16281.013400000002</v>
      </c>
      <c r="H71" s="24">
        <f>E71+F71-G71</f>
        <v>24346.546599999994</v>
      </c>
      <c r="I71" s="24" t="s">
        <v>68</v>
      </c>
      <c r="J71" s="18"/>
      <c r="K71" s="21"/>
      <c r="L71" s="21"/>
    </row>
    <row r="72" spans="1:12" ht="15">
      <c r="A72" s="9">
        <v>12</v>
      </c>
      <c r="B72" s="10" t="s">
        <v>13</v>
      </c>
      <c r="C72" s="9"/>
      <c r="D72" s="9"/>
      <c r="E72" s="25"/>
      <c r="F72" s="25"/>
      <c r="G72" s="25"/>
      <c r="H72" s="25"/>
      <c r="I72" s="25"/>
      <c r="K72" s="21"/>
      <c r="L72" s="21"/>
    </row>
    <row r="73" spans="1:12" s="29" customFormat="1" ht="15">
      <c r="A73" s="11"/>
      <c r="B73" s="14" t="s">
        <v>141</v>
      </c>
      <c r="C73" s="11" t="s">
        <v>38</v>
      </c>
      <c r="D73" s="11">
        <v>1</v>
      </c>
      <c r="E73" s="26"/>
      <c r="F73" s="26"/>
      <c r="G73" s="26">
        <v>35040.47</v>
      </c>
      <c r="H73" s="26"/>
      <c r="I73" s="26"/>
      <c r="K73" s="30"/>
      <c r="L73" s="30"/>
    </row>
    <row r="74" spans="1:12" s="29" customFormat="1" ht="30">
      <c r="A74" s="11"/>
      <c r="B74" s="15" t="s">
        <v>142</v>
      </c>
      <c r="C74" s="11" t="s">
        <v>38</v>
      </c>
      <c r="D74" s="11">
        <v>1</v>
      </c>
      <c r="E74" s="26"/>
      <c r="F74" s="26"/>
      <c r="G74" s="26">
        <v>3068</v>
      </c>
      <c r="H74" s="26"/>
      <c r="I74" s="26"/>
      <c r="K74" s="30"/>
      <c r="L74" s="30"/>
    </row>
    <row r="75" spans="1:12" ht="15">
      <c r="A75" s="3"/>
      <c r="B75" s="4" t="s">
        <v>32</v>
      </c>
      <c r="C75" s="3"/>
      <c r="D75" s="3"/>
      <c r="E75" s="24">
        <v>41757.95</v>
      </c>
      <c r="F75" s="24">
        <v>29862.420000000002</v>
      </c>
      <c r="G75" s="24">
        <v>38108.47</v>
      </c>
      <c r="H75" s="24">
        <f>E75+F75-G75</f>
        <v>33511.899999999994</v>
      </c>
      <c r="I75" s="24" t="s">
        <v>68</v>
      </c>
      <c r="J75" s="18"/>
      <c r="K75" s="21"/>
      <c r="L75" s="21"/>
    </row>
    <row r="76" spans="1:12" ht="15">
      <c r="A76" s="9">
        <v>13</v>
      </c>
      <c r="B76" s="10" t="s">
        <v>14</v>
      </c>
      <c r="C76" s="9"/>
      <c r="D76" s="9"/>
      <c r="E76" s="25"/>
      <c r="F76" s="25"/>
      <c r="G76" s="25"/>
      <c r="H76" s="25"/>
      <c r="I76" s="25"/>
      <c r="K76" s="21"/>
      <c r="L76" s="21"/>
    </row>
    <row r="77" spans="1:12" s="29" customFormat="1" ht="30">
      <c r="A77" s="11"/>
      <c r="B77" s="15" t="s">
        <v>143</v>
      </c>
      <c r="C77" s="11" t="s">
        <v>70</v>
      </c>
      <c r="D77" s="11">
        <v>4</v>
      </c>
      <c r="E77" s="26"/>
      <c r="F77" s="26"/>
      <c r="G77" s="26">
        <v>11800</v>
      </c>
      <c r="H77" s="26"/>
      <c r="I77" s="26"/>
      <c r="K77" s="30"/>
      <c r="L77" s="30"/>
    </row>
    <row r="78" spans="1:12" s="29" customFormat="1" ht="15">
      <c r="A78" s="11"/>
      <c r="B78" s="14" t="s">
        <v>144</v>
      </c>
      <c r="C78" s="11" t="s">
        <v>33</v>
      </c>
      <c r="D78" s="11">
        <v>4</v>
      </c>
      <c r="E78" s="26"/>
      <c r="F78" s="26"/>
      <c r="G78" s="26">
        <v>35480.330599999994</v>
      </c>
      <c r="H78" s="26"/>
      <c r="I78" s="26"/>
      <c r="K78" s="30"/>
      <c r="L78" s="30"/>
    </row>
    <row r="79" spans="1:12" ht="15">
      <c r="A79" s="3"/>
      <c r="B79" s="4" t="s">
        <v>32</v>
      </c>
      <c r="C79" s="3"/>
      <c r="D79" s="3"/>
      <c r="E79" s="24">
        <v>24225.2</v>
      </c>
      <c r="F79" s="24">
        <v>23535.31</v>
      </c>
      <c r="G79" s="24">
        <v>47280.330599999994</v>
      </c>
      <c r="H79" s="24">
        <f>E79+F79-G79</f>
        <v>480.1794000000082</v>
      </c>
      <c r="I79" s="24"/>
      <c r="J79" s="19"/>
      <c r="K79" s="21"/>
      <c r="L79" s="21"/>
    </row>
    <row r="80" spans="1:12" ht="15">
      <c r="A80" s="9">
        <v>14</v>
      </c>
      <c r="B80" s="10" t="s">
        <v>15</v>
      </c>
      <c r="C80" s="9"/>
      <c r="D80" s="9"/>
      <c r="E80" s="25"/>
      <c r="F80" s="25"/>
      <c r="G80" s="25"/>
      <c r="H80" s="25"/>
      <c r="I80" s="25"/>
      <c r="K80" s="21"/>
      <c r="L80" s="21"/>
    </row>
    <row r="81" spans="1:12" ht="15">
      <c r="A81" s="3"/>
      <c r="B81" s="4" t="s">
        <v>32</v>
      </c>
      <c r="C81" s="3"/>
      <c r="D81" s="3"/>
      <c r="E81" s="24">
        <v>33964.39</v>
      </c>
      <c r="F81" s="24">
        <v>35339.13</v>
      </c>
      <c r="G81" s="24"/>
      <c r="H81" s="24">
        <f>E81+F81-G81</f>
        <v>69303.51999999999</v>
      </c>
      <c r="I81" s="24">
        <v>0</v>
      </c>
      <c r="J81" s="18"/>
      <c r="K81" s="21"/>
      <c r="L81" s="21"/>
    </row>
    <row r="82" spans="1:12" ht="15">
      <c r="A82" s="9">
        <v>15</v>
      </c>
      <c r="B82" s="10" t="s">
        <v>37</v>
      </c>
      <c r="C82" s="9"/>
      <c r="D82" s="9"/>
      <c r="E82" s="25"/>
      <c r="F82" s="25"/>
      <c r="G82" s="25"/>
      <c r="H82" s="25"/>
      <c r="I82" s="25"/>
      <c r="J82" s="28"/>
      <c r="K82" s="21"/>
      <c r="L82" s="21"/>
    </row>
    <row r="83" spans="1:12" s="12" customFormat="1" ht="15">
      <c r="A83" s="11"/>
      <c r="B83" s="14" t="s">
        <v>72</v>
      </c>
      <c r="C83" s="11" t="s">
        <v>33</v>
      </c>
      <c r="D83" s="11">
        <v>2</v>
      </c>
      <c r="E83" s="26"/>
      <c r="F83" s="26"/>
      <c r="G83" s="26">
        <v>9637.201599999999</v>
      </c>
      <c r="H83" s="26"/>
      <c r="I83" s="26"/>
      <c r="J83" s="47"/>
      <c r="K83" s="22"/>
      <c r="L83" s="22"/>
    </row>
    <row r="84" spans="1:12" s="12" customFormat="1" ht="15">
      <c r="A84" s="11"/>
      <c r="B84" s="14" t="s">
        <v>145</v>
      </c>
      <c r="C84" s="11" t="s">
        <v>33</v>
      </c>
      <c r="D84" s="11">
        <v>3</v>
      </c>
      <c r="E84" s="26"/>
      <c r="F84" s="26"/>
      <c r="G84" s="26">
        <v>25000</v>
      </c>
      <c r="H84" s="26"/>
      <c r="I84" s="26"/>
      <c r="J84" s="47"/>
      <c r="K84" s="22"/>
      <c r="L84" s="22"/>
    </row>
    <row r="85" spans="1:12" s="12" customFormat="1" ht="15">
      <c r="A85" s="11"/>
      <c r="B85" s="14" t="s">
        <v>146</v>
      </c>
      <c r="C85" s="11" t="s">
        <v>33</v>
      </c>
      <c r="D85" s="11">
        <v>6</v>
      </c>
      <c r="E85" s="26"/>
      <c r="F85" s="26"/>
      <c r="G85" s="26">
        <v>18708.8</v>
      </c>
      <c r="H85" s="26"/>
      <c r="I85" s="26"/>
      <c r="J85" s="47"/>
      <c r="K85" s="22"/>
      <c r="L85" s="22"/>
    </row>
    <row r="86" spans="1:12" s="12" customFormat="1" ht="15">
      <c r="A86" s="11"/>
      <c r="B86" s="14" t="s">
        <v>147</v>
      </c>
      <c r="C86" s="11" t="s">
        <v>38</v>
      </c>
      <c r="D86" s="11">
        <v>1</v>
      </c>
      <c r="E86" s="26"/>
      <c r="F86" s="26"/>
      <c r="G86" s="26">
        <v>2832</v>
      </c>
      <c r="H86" s="26"/>
      <c r="I86" s="26"/>
      <c r="J86" s="47"/>
      <c r="K86" s="22"/>
      <c r="L86" s="22"/>
    </row>
    <row r="87" spans="1:12" ht="15">
      <c r="A87" s="3"/>
      <c r="B87" s="4" t="s">
        <v>32</v>
      </c>
      <c r="C87" s="3"/>
      <c r="D87" s="3"/>
      <c r="E87" s="24">
        <v>32613.13</v>
      </c>
      <c r="F87" s="24">
        <v>32138.699999999997</v>
      </c>
      <c r="G87" s="24">
        <v>56178.0016</v>
      </c>
      <c r="H87" s="24">
        <f>E87+F87-G87</f>
        <v>8573.828399999999</v>
      </c>
      <c r="I87" s="24"/>
      <c r="J87" s="28"/>
      <c r="K87" s="21"/>
      <c r="L87" s="21"/>
    </row>
    <row r="88" spans="1:12" ht="15">
      <c r="A88" s="9">
        <v>16</v>
      </c>
      <c r="B88" s="10" t="s">
        <v>16</v>
      </c>
      <c r="C88" s="9"/>
      <c r="D88" s="9"/>
      <c r="E88" s="25"/>
      <c r="F88" s="25"/>
      <c r="G88" s="25"/>
      <c r="H88" s="25"/>
      <c r="I88" s="25"/>
      <c r="K88" s="21"/>
      <c r="L88" s="21"/>
    </row>
    <row r="89" spans="1:12" ht="15">
      <c r="A89" s="11"/>
      <c r="B89" s="14" t="s">
        <v>148</v>
      </c>
      <c r="C89" s="11" t="s">
        <v>78</v>
      </c>
      <c r="D89" s="11">
        <v>1</v>
      </c>
      <c r="E89" s="26"/>
      <c r="F89" s="26"/>
      <c r="G89" s="26">
        <v>4697.8278</v>
      </c>
      <c r="H89" s="26"/>
      <c r="I89" s="26"/>
      <c r="K89" s="21"/>
      <c r="L89" s="21"/>
    </row>
    <row r="90" spans="1:12" ht="15">
      <c r="A90" s="11"/>
      <c r="B90" s="14" t="s">
        <v>149</v>
      </c>
      <c r="C90" s="11" t="s">
        <v>33</v>
      </c>
      <c r="D90" s="11">
        <v>2</v>
      </c>
      <c r="E90" s="26"/>
      <c r="F90" s="26"/>
      <c r="G90" s="26">
        <v>7080</v>
      </c>
      <c r="H90" s="26"/>
      <c r="I90" s="26"/>
      <c r="K90" s="21"/>
      <c r="L90" s="21"/>
    </row>
    <row r="91" spans="1:12" ht="15">
      <c r="A91" s="11"/>
      <c r="B91" s="14" t="s">
        <v>150</v>
      </c>
      <c r="C91" s="11" t="s">
        <v>78</v>
      </c>
      <c r="D91" s="11">
        <v>7</v>
      </c>
      <c r="E91" s="26"/>
      <c r="F91" s="26"/>
      <c r="G91" s="26">
        <v>26630.49</v>
      </c>
      <c r="H91" s="26"/>
      <c r="I91" s="26"/>
      <c r="K91" s="21"/>
      <c r="L91" s="21"/>
    </row>
    <row r="92" spans="1:12" ht="15">
      <c r="A92" s="3"/>
      <c r="B92" s="4" t="s">
        <v>32</v>
      </c>
      <c r="C92" s="3"/>
      <c r="D92" s="3"/>
      <c r="E92" s="24">
        <v>38620.03</v>
      </c>
      <c r="F92" s="24">
        <v>38964.08</v>
      </c>
      <c r="G92" s="24">
        <v>38408.317800000004</v>
      </c>
      <c r="H92" s="24">
        <f>E92+F92-G92</f>
        <v>39175.792199999996</v>
      </c>
      <c r="I92" s="24">
        <v>0</v>
      </c>
      <c r="K92" s="21"/>
      <c r="L92" s="21"/>
    </row>
    <row r="93" spans="1:12" ht="15">
      <c r="A93" s="9">
        <v>17</v>
      </c>
      <c r="B93" s="10" t="s">
        <v>17</v>
      </c>
      <c r="C93" s="9"/>
      <c r="D93" s="9"/>
      <c r="E93" s="25"/>
      <c r="F93" s="25"/>
      <c r="G93" s="25"/>
      <c r="H93" s="25"/>
      <c r="I93" s="25"/>
      <c r="K93" s="21"/>
      <c r="L93" s="21"/>
    </row>
    <row r="94" spans="1:12" ht="15">
      <c r="A94" s="11"/>
      <c r="B94" s="14" t="s">
        <v>151</v>
      </c>
      <c r="C94" s="11" t="s">
        <v>33</v>
      </c>
      <c r="D94" s="11">
        <v>8</v>
      </c>
      <c r="E94" s="26"/>
      <c r="F94" s="26"/>
      <c r="G94" s="26">
        <v>72797.8</v>
      </c>
      <c r="H94" s="26"/>
      <c r="I94" s="26"/>
      <c r="K94" s="21"/>
      <c r="L94" s="21"/>
    </row>
    <row r="95" spans="1:12" ht="15">
      <c r="A95" s="3"/>
      <c r="B95" s="4" t="s">
        <v>32</v>
      </c>
      <c r="C95" s="3"/>
      <c r="D95" s="3"/>
      <c r="E95" s="24">
        <v>73112.1</v>
      </c>
      <c r="F95" s="24">
        <v>44772.63</v>
      </c>
      <c r="G95" s="24">
        <v>72797.8</v>
      </c>
      <c r="H95" s="24">
        <f>E95+F95-G95</f>
        <v>45086.93000000001</v>
      </c>
      <c r="I95" s="24">
        <v>0</v>
      </c>
      <c r="K95" s="21"/>
      <c r="L95" s="21"/>
    </row>
    <row r="96" spans="1:12" ht="15">
      <c r="A96" s="9">
        <v>18</v>
      </c>
      <c r="B96" s="10" t="s">
        <v>18</v>
      </c>
      <c r="C96" s="9"/>
      <c r="D96" s="9"/>
      <c r="E96" s="25"/>
      <c r="F96" s="25"/>
      <c r="G96" s="25"/>
      <c r="H96" s="25"/>
      <c r="I96" s="25"/>
      <c r="K96" s="21"/>
      <c r="L96" s="21"/>
    </row>
    <row r="97" spans="1:12" s="12" customFormat="1" ht="15">
      <c r="A97" s="11"/>
      <c r="B97" s="15" t="s">
        <v>152</v>
      </c>
      <c r="C97" s="11" t="s">
        <v>33</v>
      </c>
      <c r="D97" s="11">
        <v>6</v>
      </c>
      <c r="E97" s="26"/>
      <c r="F97" s="26"/>
      <c r="G97" s="26">
        <v>142457.29</v>
      </c>
      <c r="H97" s="26"/>
      <c r="I97" s="26"/>
      <c r="K97" s="22"/>
      <c r="L97" s="22"/>
    </row>
    <row r="98" spans="1:12" ht="15">
      <c r="A98" s="11"/>
      <c r="B98" s="14" t="s">
        <v>153</v>
      </c>
      <c r="C98" s="11" t="s">
        <v>83</v>
      </c>
      <c r="D98" s="11">
        <v>1</v>
      </c>
      <c r="E98" s="26"/>
      <c r="F98" s="26"/>
      <c r="G98" s="26">
        <v>21694.6</v>
      </c>
      <c r="H98" s="26"/>
      <c r="I98" s="26"/>
      <c r="K98" s="21"/>
      <c r="L98" s="21"/>
    </row>
    <row r="99" spans="1:12" ht="15">
      <c r="A99" s="7"/>
      <c r="B99" s="7" t="s">
        <v>32</v>
      </c>
      <c r="C99" s="3"/>
      <c r="D99" s="3"/>
      <c r="E99" s="24">
        <v>532304.55</v>
      </c>
      <c r="F99" s="24">
        <v>334175.02</v>
      </c>
      <c r="G99" s="24">
        <v>164151.89</v>
      </c>
      <c r="H99" s="24">
        <f>E99+F99-G99</f>
        <v>702327.68</v>
      </c>
      <c r="I99" s="24">
        <v>0</v>
      </c>
      <c r="K99" s="21"/>
      <c r="L99" s="21"/>
    </row>
    <row r="100" spans="1:12" ht="15">
      <c r="A100" s="9">
        <v>19</v>
      </c>
      <c r="B100" s="10" t="s">
        <v>19</v>
      </c>
      <c r="C100" s="9"/>
      <c r="D100" s="9"/>
      <c r="E100" s="25"/>
      <c r="F100" s="25"/>
      <c r="G100" s="25"/>
      <c r="H100" s="25"/>
      <c r="I100" s="25"/>
      <c r="K100" s="21"/>
      <c r="L100" s="21"/>
    </row>
    <row r="101" spans="1:12" s="50" customFormat="1" ht="15">
      <c r="A101" s="48"/>
      <c r="B101" s="15" t="s">
        <v>154</v>
      </c>
      <c r="C101" s="48" t="s">
        <v>33</v>
      </c>
      <c r="D101" s="48">
        <v>3</v>
      </c>
      <c r="E101" s="49"/>
      <c r="F101" s="49"/>
      <c r="G101" s="49">
        <v>14093.483400000001</v>
      </c>
      <c r="H101" s="49"/>
      <c r="I101" s="49"/>
      <c r="K101" s="51"/>
      <c r="L101" s="51"/>
    </row>
    <row r="102" spans="1:12" s="12" customFormat="1" ht="15">
      <c r="A102" s="11"/>
      <c r="B102" s="14" t="s">
        <v>155</v>
      </c>
      <c r="C102" s="11" t="s">
        <v>78</v>
      </c>
      <c r="D102" s="11">
        <v>4</v>
      </c>
      <c r="E102" s="26"/>
      <c r="F102" s="26"/>
      <c r="G102" s="26">
        <v>14573</v>
      </c>
      <c r="H102" s="26"/>
      <c r="I102" s="26"/>
      <c r="K102" s="22"/>
      <c r="L102" s="22"/>
    </row>
    <row r="103" spans="1:12" s="12" customFormat="1" ht="15">
      <c r="A103" s="11"/>
      <c r="B103" s="14" t="s">
        <v>156</v>
      </c>
      <c r="C103" s="11" t="s">
        <v>78</v>
      </c>
      <c r="D103" s="11">
        <v>3</v>
      </c>
      <c r="E103" s="26"/>
      <c r="F103" s="26"/>
      <c r="G103" s="26">
        <v>9674.650000000001</v>
      </c>
      <c r="H103" s="26"/>
      <c r="I103" s="26"/>
      <c r="K103" s="22"/>
      <c r="L103" s="22"/>
    </row>
    <row r="104" spans="1:12" ht="15" customHeight="1">
      <c r="A104" s="7"/>
      <c r="B104" s="6" t="s">
        <v>32</v>
      </c>
      <c r="C104" s="3"/>
      <c r="D104" s="3"/>
      <c r="E104" s="24">
        <v>2010.47</v>
      </c>
      <c r="F104" s="24">
        <v>29879.74</v>
      </c>
      <c r="G104" s="24">
        <v>38341.133400000006</v>
      </c>
      <c r="H104" s="24"/>
      <c r="I104" s="24">
        <v>-6450.92</v>
      </c>
      <c r="K104" s="21"/>
      <c r="L104" s="21"/>
    </row>
    <row r="105" spans="1:12" ht="15">
      <c r="A105" s="9">
        <v>20</v>
      </c>
      <c r="B105" s="10" t="s">
        <v>20</v>
      </c>
      <c r="C105" s="9"/>
      <c r="D105" s="9"/>
      <c r="E105" s="25"/>
      <c r="F105" s="25"/>
      <c r="G105" s="25"/>
      <c r="H105" s="25"/>
      <c r="I105" s="25"/>
      <c r="K105" s="21"/>
      <c r="L105" s="21"/>
    </row>
    <row r="106" spans="1:12" s="12" customFormat="1" ht="15">
      <c r="A106" s="11"/>
      <c r="B106" s="15" t="s">
        <v>157</v>
      </c>
      <c r="C106" s="11" t="s">
        <v>33</v>
      </c>
      <c r="D106" s="11">
        <v>1</v>
      </c>
      <c r="E106" s="26"/>
      <c r="F106" s="26"/>
      <c r="G106" s="26">
        <v>29750.4</v>
      </c>
      <c r="H106" s="26"/>
      <c r="I106" s="26"/>
      <c r="K106" s="22"/>
      <c r="L106" s="22"/>
    </row>
    <row r="107" spans="1:12" s="12" customFormat="1" ht="15">
      <c r="A107" s="11"/>
      <c r="B107" s="15" t="s">
        <v>158</v>
      </c>
      <c r="C107" s="11" t="s">
        <v>33</v>
      </c>
      <c r="D107" s="11">
        <v>1</v>
      </c>
      <c r="E107" s="26"/>
      <c r="F107" s="26"/>
      <c r="G107" s="26">
        <v>1800</v>
      </c>
      <c r="H107" s="26"/>
      <c r="I107" s="26"/>
      <c r="K107" s="22"/>
      <c r="L107" s="22"/>
    </row>
    <row r="108" spans="1:12" s="12" customFormat="1" ht="15">
      <c r="A108" s="11"/>
      <c r="B108" s="14" t="s">
        <v>159</v>
      </c>
      <c r="C108" s="11" t="s">
        <v>70</v>
      </c>
      <c r="D108" s="11">
        <v>1</v>
      </c>
      <c r="E108" s="26"/>
      <c r="F108" s="26"/>
      <c r="G108" s="26">
        <v>80240</v>
      </c>
      <c r="H108" s="26"/>
      <c r="I108" s="26"/>
      <c r="K108" s="22"/>
      <c r="L108" s="22"/>
    </row>
    <row r="109" spans="1:12" s="12" customFormat="1" ht="15">
      <c r="A109" s="11"/>
      <c r="B109" s="14" t="s">
        <v>160</v>
      </c>
      <c r="C109" s="11" t="s">
        <v>33</v>
      </c>
      <c r="D109" s="11">
        <v>5</v>
      </c>
      <c r="E109" s="26"/>
      <c r="F109" s="26"/>
      <c r="G109" s="26">
        <v>19000</v>
      </c>
      <c r="H109" s="26"/>
      <c r="I109" s="26"/>
      <c r="K109" s="22"/>
      <c r="L109" s="22"/>
    </row>
    <row r="110" spans="1:12" s="12" customFormat="1" ht="30">
      <c r="A110" s="11"/>
      <c r="B110" s="15" t="s">
        <v>161</v>
      </c>
      <c r="C110" s="11" t="s">
        <v>70</v>
      </c>
      <c r="D110" s="11">
        <v>1</v>
      </c>
      <c r="E110" s="26"/>
      <c r="F110" s="26"/>
      <c r="G110" s="26">
        <v>1936</v>
      </c>
      <c r="H110" s="26"/>
      <c r="I110" s="26"/>
      <c r="K110" s="22"/>
      <c r="L110" s="22"/>
    </row>
    <row r="111" spans="1:12" s="12" customFormat="1" ht="15">
      <c r="A111" s="11"/>
      <c r="B111" s="15" t="s">
        <v>162</v>
      </c>
      <c r="C111" s="11" t="s">
        <v>38</v>
      </c>
      <c r="D111" s="11">
        <v>5</v>
      </c>
      <c r="E111" s="26"/>
      <c r="F111" s="26"/>
      <c r="G111" s="26">
        <v>14750</v>
      </c>
      <c r="H111" s="26"/>
      <c r="I111" s="26"/>
      <c r="K111" s="22"/>
      <c r="L111" s="22"/>
    </row>
    <row r="112" spans="1:12" s="12" customFormat="1" ht="15">
      <c r="A112" s="11"/>
      <c r="B112" s="15" t="s">
        <v>163</v>
      </c>
      <c r="C112" s="11" t="s">
        <v>33</v>
      </c>
      <c r="D112" s="11">
        <v>5</v>
      </c>
      <c r="E112" s="26"/>
      <c r="F112" s="26"/>
      <c r="G112" s="26">
        <v>183608</v>
      </c>
      <c r="H112" s="26"/>
      <c r="I112" s="26"/>
      <c r="K112" s="22"/>
      <c r="L112" s="22"/>
    </row>
    <row r="113" spans="1:12" s="12" customFormat="1" ht="30">
      <c r="A113" s="11"/>
      <c r="B113" s="15" t="s">
        <v>164</v>
      </c>
      <c r="C113" s="11" t="s">
        <v>38</v>
      </c>
      <c r="D113" s="11">
        <v>5</v>
      </c>
      <c r="E113" s="26"/>
      <c r="F113" s="26"/>
      <c r="G113" s="26">
        <v>69957.775</v>
      </c>
      <c r="H113" s="26"/>
      <c r="I113" s="26"/>
      <c r="K113" s="22"/>
      <c r="L113" s="22"/>
    </row>
    <row r="114" spans="1:12" s="12" customFormat="1" ht="30">
      <c r="A114" s="11"/>
      <c r="B114" s="15" t="s">
        <v>164</v>
      </c>
      <c r="C114" s="11" t="s">
        <v>38</v>
      </c>
      <c r="D114" s="11">
        <v>5</v>
      </c>
      <c r="E114" s="26"/>
      <c r="F114" s="26"/>
      <c r="G114" s="26">
        <v>56227.22</v>
      </c>
      <c r="H114" s="26"/>
      <c r="I114" s="26"/>
      <c r="K114" s="22"/>
      <c r="L114" s="22"/>
    </row>
    <row r="115" spans="1:12" s="12" customFormat="1" ht="15">
      <c r="A115" s="11"/>
      <c r="B115" s="15" t="s">
        <v>165</v>
      </c>
      <c r="C115" s="11" t="s">
        <v>70</v>
      </c>
      <c r="D115" s="11">
        <v>1</v>
      </c>
      <c r="E115" s="26"/>
      <c r="F115" s="26"/>
      <c r="G115" s="26">
        <v>407928.52</v>
      </c>
      <c r="H115" s="26"/>
      <c r="I115" s="26"/>
      <c r="K115" s="22"/>
      <c r="L115" s="22"/>
    </row>
    <row r="116" spans="1:12" ht="15">
      <c r="A116" s="7"/>
      <c r="B116" s="4" t="s">
        <v>32</v>
      </c>
      <c r="C116" s="3"/>
      <c r="D116" s="3"/>
      <c r="E116" s="24">
        <v>725525.49</v>
      </c>
      <c r="F116" s="24">
        <v>603324.13</v>
      </c>
      <c r="G116" s="24">
        <v>865197.915</v>
      </c>
      <c r="H116" s="24">
        <f>E116+F116-G116</f>
        <v>463651.7050000001</v>
      </c>
      <c r="I116" s="24">
        <v>0</v>
      </c>
      <c r="K116" s="21"/>
      <c r="L116" s="21"/>
    </row>
    <row r="117" spans="1:12" ht="15">
      <c r="A117" s="9">
        <v>21</v>
      </c>
      <c r="B117" s="10" t="s">
        <v>21</v>
      </c>
      <c r="C117" s="9"/>
      <c r="D117" s="9"/>
      <c r="E117" s="25"/>
      <c r="F117" s="25"/>
      <c r="G117" s="25"/>
      <c r="H117" s="25"/>
      <c r="I117" s="25"/>
      <c r="K117" s="21"/>
      <c r="L117" s="21"/>
    </row>
    <row r="118" spans="1:12" ht="15">
      <c r="A118" s="11"/>
      <c r="B118" s="14" t="s">
        <v>166</v>
      </c>
      <c r="C118" s="11" t="s">
        <v>85</v>
      </c>
      <c r="D118" s="11">
        <v>2</v>
      </c>
      <c r="E118" s="26"/>
      <c r="F118" s="26"/>
      <c r="G118" s="26">
        <v>10000</v>
      </c>
      <c r="H118" s="26"/>
      <c r="I118" s="26"/>
      <c r="K118" s="21"/>
      <c r="L118" s="21"/>
    </row>
    <row r="119" spans="1:12" ht="15">
      <c r="A119" s="11"/>
      <c r="B119" s="14" t="s">
        <v>167</v>
      </c>
      <c r="C119" s="11" t="s">
        <v>33</v>
      </c>
      <c r="D119" s="11">
        <v>27</v>
      </c>
      <c r="E119" s="26"/>
      <c r="F119" s="26"/>
      <c r="G119" s="26">
        <v>130092.23000000001</v>
      </c>
      <c r="H119" s="26"/>
      <c r="I119" s="26"/>
      <c r="K119" s="21"/>
      <c r="L119" s="21"/>
    </row>
    <row r="120" spans="1:12" s="29" customFormat="1" ht="15">
      <c r="A120" s="11"/>
      <c r="B120" s="14" t="s">
        <v>168</v>
      </c>
      <c r="C120" s="11" t="s">
        <v>70</v>
      </c>
      <c r="D120" s="11">
        <v>1</v>
      </c>
      <c r="E120" s="26"/>
      <c r="F120" s="26"/>
      <c r="G120" s="26">
        <v>488520</v>
      </c>
      <c r="H120" s="26"/>
      <c r="I120" s="26"/>
      <c r="K120" s="30"/>
      <c r="L120" s="30"/>
    </row>
    <row r="121" spans="1:12" s="29" customFormat="1" ht="45">
      <c r="A121" s="11"/>
      <c r="B121" s="15" t="s">
        <v>169</v>
      </c>
      <c r="C121" s="11" t="s">
        <v>33</v>
      </c>
      <c r="D121" s="11">
        <v>15</v>
      </c>
      <c r="E121" s="26"/>
      <c r="F121" s="26"/>
      <c r="G121" s="26">
        <v>94872</v>
      </c>
      <c r="H121" s="26"/>
      <c r="I121" s="26"/>
      <c r="K121" s="30"/>
      <c r="L121" s="30"/>
    </row>
    <row r="122" spans="1:12" s="29" customFormat="1" ht="15">
      <c r="A122" s="11"/>
      <c r="B122" s="14" t="s">
        <v>170</v>
      </c>
      <c r="C122" s="11" t="s">
        <v>33</v>
      </c>
      <c r="D122" s="11">
        <v>12</v>
      </c>
      <c r="E122" s="26"/>
      <c r="F122" s="26"/>
      <c r="G122" s="26">
        <v>13800</v>
      </c>
      <c r="H122" s="26"/>
      <c r="I122" s="26"/>
      <c r="K122" s="30"/>
      <c r="L122" s="30"/>
    </row>
    <row r="123" spans="1:12" ht="28.5" customHeight="1">
      <c r="A123" s="7"/>
      <c r="B123" s="6" t="s">
        <v>171</v>
      </c>
      <c r="C123" s="3" t="s">
        <v>83</v>
      </c>
      <c r="D123" s="3">
        <v>1</v>
      </c>
      <c r="E123" s="24"/>
      <c r="F123" s="24"/>
      <c r="G123" s="24">
        <v>9140</v>
      </c>
      <c r="H123" s="24"/>
      <c r="I123" s="24"/>
      <c r="K123" s="21"/>
      <c r="L123" s="21"/>
    </row>
    <row r="124" spans="1:12" ht="15" customHeight="1">
      <c r="A124" s="7"/>
      <c r="B124" s="6" t="s">
        <v>172</v>
      </c>
      <c r="C124" s="3" t="s">
        <v>70</v>
      </c>
      <c r="D124" s="3">
        <v>1</v>
      </c>
      <c r="E124" s="24"/>
      <c r="F124" s="24"/>
      <c r="G124" s="24">
        <v>26137</v>
      </c>
      <c r="H124" s="24"/>
      <c r="I124" s="24"/>
      <c r="K124" s="21"/>
      <c r="L124" s="21"/>
    </row>
    <row r="125" spans="1:12" ht="30.75" customHeight="1">
      <c r="A125" s="7"/>
      <c r="B125" s="6" t="s">
        <v>173</v>
      </c>
      <c r="C125" s="3" t="s">
        <v>84</v>
      </c>
      <c r="D125" s="3">
        <v>9</v>
      </c>
      <c r="E125" s="24"/>
      <c r="F125" s="24"/>
      <c r="G125" s="24">
        <v>10620</v>
      </c>
      <c r="H125" s="24"/>
      <c r="I125" s="24"/>
      <c r="K125" s="21"/>
      <c r="L125" s="21"/>
    </row>
    <row r="126" spans="1:12" ht="15" customHeight="1">
      <c r="A126" s="7"/>
      <c r="B126" s="6" t="s">
        <v>174</v>
      </c>
      <c r="C126" s="3" t="s">
        <v>33</v>
      </c>
      <c r="D126" s="3">
        <v>2</v>
      </c>
      <c r="E126" s="24"/>
      <c r="F126" s="24"/>
      <c r="G126" s="24">
        <v>17000</v>
      </c>
      <c r="H126" s="24"/>
      <c r="I126" s="24"/>
      <c r="K126" s="21"/>
      <c r="L126" s="21"/>
    </row>
    <row r="127" spans="1:12" ht="29.25" customHeight="1">
      <c r="A127" s="7"/>
      <c r="B127" s="6" t="s">
        <v>175</v>
      </c>
      <c r="C127" s="3" t="s">
        <v>70</v>
      </c>
      <c r="D127" s="3">
        <v>1</v>
      </c>
      <c r="E127" s="24"/>
      <c r="F127" s="24"/>
      <c r="G127" s="24">
        <v>76989.09999999999</v>
      </c>
      <c r="H127" s="24"/>
      <c r="I127" s="24"/>
      <c r="K127" s="21"/>
      <c r="L127" s="21"/>
    </row>
    <row r="128" spans="1:12" ht="31.5" customHeight="1">
      <c r="A128" s="7"/>
      <c r="B128" s="6" t="s">
        <v>176</v>
      </c>
      <c r="C128" s="3" t="s">
        <v>33</v>
      </c>
      <c r="D128" s="3">
        <v>2</v>
      </c>
      <c r="E128" s="24"/>
      <c r="F128" s="24"/>
      <c r="G128" s="24">
        <v>65000</v>
      </c>
      <c r="H128" s="24"/>
      <c r="I128" s="24"/>
      <c r="K128" s="21"/>
      <c r="L128" s="21"/>
    </row>
    <row r="129" spans="1:12" ht="30" customHeight="1">
      <c r="A129" s="7"/>
      <c r="B129" s="6" t="s">
        <v>177</v>
      </c>
      <c r="C129" s="3" t="s">
        <v>70</v>
      </c>
      <c r="D129" s="3">
        <v>2</v>
      </c>
      <c r="E129" s="24"/>
      <c r="F129" s="24"/>
      <c r="G129" s="24">
        <v>8260</v>
      </c>
      <c r="H129" s="24"/>
      <c r="I129" s="24"/>
      <c r="K129" s="21"/>
      <c r="L129" s="21"/>
    </row>
    <row r="130" spans="1:12" ht="15" customHeight="1">
      <c r="A130" s="7"/>
      <c r="B130" s="6" t="s">
        <v>178</v>
      </c>
      <c r="C130" s="3" t="s">
        <v>70</v>
      </c>
      <c r="D130" s="3">
        <v>1</v>
      </c>
      <c r="E130" s="24"/>
      <c r="F130" s="24"/>
      <c r="G130" s="24">
        <v>12980</v>
      </c>
      <c r="H130" s="24"/>
      <c r="I130" s="24"/>
      <c r="K130" s="21"/>
      <c r="L130" s="21"/>
    </row>
    <row r="131" spans="1:12" ht="15" customHeight="1">
      <c r="A131" s="7"/>
      <c r="B131" s="6" t="s">
        <v>180</v>
      </c>
      <c r="C131" s="3" t="s">
        <v>33</v>
      </c>
      <c r="D131" s="3">
        <v>1</v>
      </c>
      <c r="E131" s="24"/>
      <c r="F131" s="24"/>
      <c r="G131" s="24">
        <v>2133.02</v>
      </c>
      <c r="H131" s="24"/>
      <c r="I131" s="24"/>
      <c r="K131" s="21"/>
      <c r="L131" s="21"/>
    </row>
    <row r="132" spans="1:12" ht="30" customHeight="1">
      <c r="A132" s="7"/>
      <c r="B132" s="6" t="s">
        <v>179</v>
      </c>
      <c r="C132" s="3" t="s">
        <v>70</v>
      </c>
      <c r="D132" s="3">
        <v>1</v>
      </c>
      <c r="E132" s="24"/>
      <c r="F132" s="24"/>
      <c r="G132" s="24">
        <v>22090</v>
      </c>
      <c r="H132" s="24"/>
      <c r="I132" s="24"/>
      <c r="K132" s="21"/>
      <c r="L132" s="21"/>
    </row>
    <row r="133" spans="1:12" ht="15">
      <c r="A133" s="7"/>
      <c r="B133" s="4" t="s">
        <v>32</v>
      </c>
      <c r="C133" s="3"/>
      <c r="D133" s="3"/>
      <c r="E133" s="24">
        <v>360455.13</v>
      </c>
      <c r="F133" s="24">
        <v>742716.78</v>
      </c>
      <c r="G133" s="24">
        <v>987633.35</v>
      </c>
      <c r="H133" s="24">
        <f>E133+F133-G133</f>
        <v>115538.56000000017</v>
      </c>
      <c r="I133" s="24">
        <v>0</v>
      </c>
      <c r="K133" s="21"/>
      <c r="L133" s="21"/>
    </row>
    <row r="134" spans="1:12" ht="15">
      <c r="A134" s="9">
        <v>22</v>
      </c>
      <c r="B134" s="10" t="s">
        <v>22</v>
      </c>
      <c r="C134" s="9"/>
      <c r="D134" s="9"/>
      <c r="E134" s="25"/>
      <c r="F134" s="25"/>
      <c r="G134" s="25"/>
      <c r="H134" s="25"/>
      <c r="I134" s="25"/>
      <c r="K134" s="21"/>
      <c r="L134" s="23"/>
    </row>
    <row r="135" spans="1:12" s="29" customFormat="1" ht="15">
      <c r="A135" s="11"/>
      <c r="B135" s="6" t="s">
        <v>181</v>
      </c>
      <c r="C135" s="11" t="s">
        <v>33</v>
      </c>
      <c r="D135" s="11">
        <v>30</v>
      </c>
      <c r="E135" s="26"/>
      <c r="F135" s="26"/>
      <c r="G135" s="26">
        <v>420000</v>
      </c>
      <c r="H135" s="26"/>
      <c r="I135" s="26"/>
      <c r="K135" s="30"/>
      <c r="L135" s="52"/>
    </row>
    <row r="136" spans="1:12" s="29" customFormat="1" ht="15">
      <c r="A136" s="11"/>
      <c r="B136" s="14" t="s">
        <v>182</v>
      </c>
      <c r="C136" s="11" t="s">
        <v>83</v>
      </c>
      <c r="D136" s="11">
        <v>3</v>
      </c>
      <c r="E136" s="26"/>
      <c r="F136" s="26"/>
      <c r="G136" s="26">
        <v>12496</v>
      </c>
      <c r="H136" s="26"/>
      <c r="I136" s="26"/>
      <c r="K136" s="30"/>
      <c r="L136" s="52"/>
    </row>
    <row r="137" spans="1:12" s="29" customFormat="1" ht="30">
      <c r="A137" s="11"/>
      <c r="B137" s="15" t="s">
        <v>183</v>
      </c>
      <c r="C137" s="11" t="s">
        <v>86</v>
      </c>
      <c r="D137" s="11">
        <v>2</v>
      </c>
      <c r="E137" s="26"/>
      <c r="F137" s="26"/>
      <c r="G137" s="26">
        <v>20000</v>
      </c>
      <c r="H137" s="26"/>
      <c r="I137" s="26"/>
      <c r="K137" s="30"/>
      <c r="L137" s="52"/>
    </row>
    <row r="138" spans="1:12" s="29" customFormat="1" ht="15">
      <c r="A138" s="11"/>
      <c r="B138" s="14" t="s">
        <v>184</v>
      </c>
      <c r="C138" s="11" t="s">
        <v>33</v>
      </c>
      <c r="D138" s="11">
        <v>4</v>
      </c>
      <c r="E138" s="26"/>
      <c r="F138" s="26"/>
      <c r="G138" s="26">
        <v>71707.44</v>
      </c>
      <c r="H138" s="26"/>
      <c r="I138" s="26"/>
      <c r="K138" s="30"/>
      <c r="L138" s="52"/>
    </row>
    <row r="139" spans="1:12" s="29" customFormat="1" ht="30">
      <c r="A139" s="11"/>
      <c r="B139" s="15" t="s">
        <v>185</v>
      </c>
      <c r="C139" s="11" t="s">
        <v>70</v>
      </c>
      <c r="D139" s="11">
        <v>4</v>
      </c>
      <c r="E139" s="26"/>
      <c r="F139" s="26"/>
      <c r="G139" s="26">
        <v>11800</v>
      </c>
      <c r="H139" s="26"/>
      <c r="I139" s="26"/>
      <c r="K139" s="30"/>
      <c r="L139" s="52"/>
    </row>
    <row r="140" spans="1:12" ht="15">
      <c r="A140" s="7"/>
      <c r="B140" s="4" t="s">
        <v>32</v>
      </c>
      <c r="C140" s="3"/>
      <c r="D140" s="3"/>
      <c r="E140" s="24">
        <v>420136.25</v>
      </c>
      <c r="F140" s="24">
        <v>140343.25</v>
      </c>
      <c r="G140" s="24">
        <v>536003.44</v>
      </c>
      <c r="H140" s="24">
        <f>E140+F140-G140</f>
        <v>24476.060000000056</v>
      </c>
      <c r="I140" s="24">
        <v>0</v>
      </c>
      <c r="K140" s="21"/>
      <c r="L140" s="21"/>
    </row>
    <row r="141" spans="1:12" ht="15">
      <c r="A141" s="9">
        <v>23</v>
      </c>
      <c r="B141" s="10" t="s">
        <v>23</v>
      </c>
      <c r="C141" s="17"/>
      <c r="D141" s="17"/>
      <c r="E141" s="27"/>
      <c r="F141" s="27"/>
      <c r="G141" s="27"/>
      <c r="H141" s="27"/>
      <c r="I141" s="27"/>
      <c r="K141" s="21"/>
      <c r="L141" s="21"/>
    </row>
    <row r="142" spans="1:12" ht="30.75" customHeight="1">
      <c r="A142" s="31"/>
      <c r="B142" s="15" t="s">
        <v>87</v>
      </c>
      <c r="C142" s="11" t="s">
        <v>33</v>
      </c>
      <c r="D142" s="11">
        <v>45</v>
      </c>
      <c r="E142" s="26"/>
      <c r="F142" s="26"/>
      <c r="G142" s="26">
        <v>116777.52</v>
      </c>
      <c r="H142" s="26"/>
      <c r="I142" s="26"/>
      <c r="K142" s="21"/>
      <c r="L142" s="21"/>
    </row>
    <row r="143" spans="1:12" ht="15">
      <c r="A143" s="7"/>
      <c r="B143" s="7" t="s">
        <v>32</v>
      </c>
      <c r="C143" s="3"/>
      <c r="D143" s="3"/>
      <c r="E143" s="24">
        <v>149150.46</v>
      </c>
      <c r="F143" s="24">
        <v>27506.6</v>
      </c>
      <c r="G143" s="24">
        <f>SUM(G142:G142)</f>
        <v>116777.52</v>
      </c>
      <c r="H143" s="24">
        <f>E143+F143-G143</f>
        <v>59879.53999999999</v>
      </c>
      <c r="I143" s="24">
        <v>0</v>
      </c>
      <c r="K143" s="21"/>
      <c r="L143" s="21"/>
    </row>
    <row r="144" spans="1:12" ht="15">
      <c r="A144" s="9">
        <v>24</v>
      </c>
      <c r="B144" s="10" t="s">
        <v>24</v>
      </c>
      <c r="C144" s="9"/>
      <c r="D144" s="9"/>
      <c r="E144" s="25"/>
      <c r="F144" s="25"/>
      <c r="G144" s="25"/>
      <c r="H144" s="25"/>
      <c r="I144" s="25"/>
      <c r="K144" s="21"/>
      <c r="L144" s="21"/>
    </row>
    <row r="145" spans="1:12" s="12" customFormat="1" ht="15">
      <c r="A145" s="11"/>
      <c r="B145" s="14" t="s">
        <v>88</v>
      </c>
      <c r="C145" s="11" t="s">
        <v>33</v>
      </c>
      <c r="D145" s="11">
        <v>4</v>
      </c>
      <c r="E145" s="26"/>
      <c r="F145" s="26"/>
      <c r="G145" s="26">
        <v>105316.5104</v>
      </c>
      <c r="H145" s="26"/>
      <c r="I145" s="26"/>
      <c r="K145" s="22"/>
      <c r="L145" s="22"/>
    </row>
    <row r="146" spans="1:12" ht="15">
      <c r="A146" s="7"/>
      <c r="B146" s="7" t="s">
        <v>32</v>
      </c>
      <c r="C146" s="3"/>
      <c r="D146" s="3"/>
      <c r="E146" s="24">
        <v>37024.37</v>
      </c>
      <c r="F146" s="24">
        <v>88293.48</v>
      </c>
      <c r="G146" s="24">
        <f>SUM(G145:G145)</f>
        <v>105316.5104</v>
      </c>
      <c r="H146" s="24">
        <f>E146+F146-G146</f>
        <v>20001.339600000007</v>
      </c>
      <c r="I146" s="24" t="s">
        <v>68</v>
      </c>
      <c r="K146" s="21"/>
      <c r="L146" s="21"/>
    </row>
    <row r="147" spans="1:12" ht="15">
      <c r="A147" s="9">
        <v>25</v>
      </c>
      <c r="B147" s="10" t="s">
        <v>25</v>
      </c>
      <c r="C147" s="9"/>
      <c r="D147" s="13"/>
      <c r="E147" s="25"/>
      <c r="F147" s="25"/>
      <c r="G147" s="25"/>
      <c r="H147" s="25"/>
      <c r="I147" s="25"/>
      <c r="K147" s="21"/>
      <c r="L147" s="21"/>
    </row>
    <row r="148" spans="1:12" s="12" customFormat="1" ht="15">
      <c r="A148" s="11"/>
      <c r="B148" s="15" t="s">
        <v>128</v>
      </c>
      <c r="C148" s="11" t="s">
        <v>33</v>
      </c>
      <c r="D148" s="38">
        <v>8</v>
      </c>
      <c r="E148" s="26"/>
      <c r="F148" s="26"/>
      <c r="G148" s="26">
        <v>20136.9</v>
      </c>
      <c r="H148" s="26"/>
      <c r="I148" s="26"/>
      <c r="K148" s="22"/>
      <c r="L148" s="22"/>
    </row>
    <row r="149" spans="1:12" s="12" customFormat="1" ht="15">
      <c r="A149" s="11"/>
      <c r="B149" s="15" t="s">
        <v>186</v>
      </c>
      <c r="C149" s="11" t="s">
        <v>33</v>
      </c>
      <c r="D149" s="38">
        <v>8</v>
      </c>
      <c r="E149" s="26"/>
      <c r="F149" s="26"/>
      <c r="G149" s="26">
        <v>11677.060000000001</v>
      </c>
      <c r="H149" s="26"/>
      <c r="I149" s="26"/>
      <c r="K149" s="22"/>
      <c r="L149" s="22"/>
    </row>
    <row r="150" spans="1:12" s="12" customFormat="1" ht="15">
      <c r="A150" s="11"/>
      <c r="B150" s="15" t="s">
        <v>187</v>
      </c>
      <c r="C150" s="11" t="s">
        <v>33</v>
      </c>
      <c r="D150" s="38">
        <v>3</v>
      </c>
      <c r="E150" s="26"/>
      <c r="F150" s="26"/>
      <c r="G150" s="26">
        <v>42716</v>
      </c>
      <c r="H150" s="26"/>
      <c r="I150" s="26"/>
      <c r="K150" s="22"/>
      <c r="L150" s="22"/>
    </row>
    <row r="151" spans="1:12" ht="15">
      <c r="A151" s="7"/>
      <c r="B151" s="7" t="s">
        <v>32</v>
      </c>
      <c r="C151" s="3"/>
      <c r="D151" s="5"/>
      <c r="E151" s="24">
        <v>53996.06</v>
      </c>
      <c r="F151" s="24">
        <v>30847.19</v>
      </c>
      <c r="G151" s="24">
        <v>74529.96</v>
      </c>
      <c r="H151" s="24">
        <f>E151+F151-G151</f>
        <v>10313.289999999994</v>
      </c>
      <c r="I151" s="24">
        <v>0</v>
      </c>
      <c r="K151" s="21"/>
      <c r="L151" s="21"/>
    </row>
    <row r="152" spans="1:12" ht="15">
      <c r="A152" s="9">
        <v>26</v>
      </c>
      <c r="B152" s="10" t="s">
        <v>26</v>
      </c>
      <c r="C152" s="9"/>
      <c r="D152" s="9"/>
      <c r="E152" s="25"/>
      <c r="F152" s="25"/>
      <c r="G152" s="25"/>
      <c r="H152" s="25"/>
      <c r="I152" s="25"/>
      <c r="K152" s="21"/>
      <c r="L152" s="21"/>
    </row>
    <row r="153" spans="1:12" s="12" customFormat="1" ht="15">
      <c r="A153" s="11"/>
      <c r="B153" s="14" t="s">
        <v>188</v>
      </c>
      <c r="C153" s="11" t="s">
        <v>33</v>
      </c>
      <c r="D153" s="11">
        <v>5</v>
      </c>
      <c r="E153" s="26"/>
      <c r="F153" s="26"/>
      <c r="G153" s="26">
        <v>63366</v>
      </c>
      <c r="H153" s="26"/>
      <c r="I153" s="26"/>
      <c r="K153" s="22"/>
      <c r="L153" s="22"/>
    </row>
    <row r="154" spans="1:12" s="12" customFormat="1" ht="15">
      <c r="A154" s="11"/>
      <c r="B154" s="14" t="s">
        <v>189</v>
      </c>
      <c r="C154" s="11" t="s">
        <v>33</v>
      </c>
      <c r="D154" s="11">
        <v>8</v>
      </c>
      <c r="E154" s="26"/>
      <c r="F154" s="26"/>
      <c r="G154" s="26">
        <v>10785.79</v>
      </c>
      <c r="H154" s="26"/>
      <c r="I154" s="26"/>
      <c r="K154" s="22"/>
      <c r="L154" s="22"/>
    </row>
    <row r="155" spans="1:12" s="29" customFormat="1" ht="30">
      <c r="A155" s="11"/>
      <c r="B155" s="15" t="s">
        <v>190</v>
      </c>
      <c r="C155" s="11" t="s">
        <v>70</v>
      </c>
      <c r="D155" s="11">
        <v>5</v>
      </c>
      <c r="E155" s="26"/>
      <c r="F155" s="26"/>
      <c r="G155" s="26">
        <v>174500</v>
      </c>
      <c r="H155" s="26"/>
      <c r="I155" s="26"/>
      <c r="K155" s="30"/>
      <c r="L155" s="30"/>
    </row>
    <row r="156" spans="1:12" s="29" customFormat="1" ht="30">
      <c r="A156" s="11"/>
      <c r="B156" s="15" t="s">
        <v>191</v>
      </c>
      <c r="C156" s="11" t="s">
        <v>70</v>
      </c>
      <c r="D156" s="11">
        <v>1</v>
      </c>
      <c r="E156" s="26"/>
      <c r="F156" s="26"/>
      <c r="G156" s="26">
        <v>2950</v>
      </c>
      <c r="H156" s="26"/>
      <c r="I156" s="26"/>
      <c r="K156" s="30"/>
      <c r="L156" s="30"/>
    </row>
    <row r="157" spans="1:12" s="29" customFormat="1" ht="15">
      <c r="A157" s="11"/>
      <c r="B157" s="14" t="s">
        <v>192</v>
      </c>
      <c r="C157" s="11" t="s">
        <v>70</v>
      </c>
      <c r="D157" s="11">
        <v>1</v>
      </c>
      <c r="E157" s="26"/>
      <c r="F157" s="26"/>
      <c r="G157" s="26">
        <v>9251.199999999999</v>
      </c>
      <c r="H157" s="26"/>
      <c r="I157" s="26"/>
      <c r="K157" s="30"/>
      <c r="L157" s="30"/>
    </row>
    <row r="158" spans="1:12" s="29" customFormat="1" ht="15">
      <c r="A158" s="11"/>
      <c r="B158" s="14" t="s">
        <v>193</v>
      </c>
      <c r="C158" s="11" t="s">
        <v>70</v>
      </c>
      <c r="D158" s="11">
        <v>1</v>
      </c>
      <c r="E158" s="26"/>
      <c r="F158" s="26"/>
      <c r="G158" s="26">
        <v>16419.52</v>
      </c>
      <c r="H158" s="26"/>
      <c r="I158" s="26"/>
      <c r="K158" s="30"/>
      <c r="L158" s="30"/>
    </row>
    <row r="159" spans="1:12" s="29" customFormat="1" ht="15">
      <c r="A159" s="11"/>
      <c r="B159" s="14" t="s">
        <v>72</v>
      </c>
      <c r="C159" s="11" t="s">
        <v>33</v>
      </c>
      <c r="D159" s="11">
        <v>18</v>
      </c>
      <c r="E159" s="26"/>
      <c r="F159" s="26"/>
      <c r="G159" s="26">
        <v>86734.81439999999</v>
      </c>
      <c r="H159" s="26"/>
      <c r="I159" s="26"/>
      <c r="K159" s="30"/>
      <c r="L159" s="30"/>
    </row>
    <row r="160" spans="1:12" ht="15" customHeight="1">
      <c r="A160" s="7"/>
      <c r="B160" s="7" t="s">
        <v>32</v>
      </c>
      <c r="C160" s="3"/>
      <c r="D160" s="3"/>
      <c r="E160" s="24">
        <v>194768.01</v>
      </c>
      <c r="F160" s="24">
        <v>276490.47</v>
      </c>
      <c r="G160" s="24">
        <v>364007.3244</v>
      </c>
      <c r="H160" s="24">
        <f>E160+F160-G160</f>
        <v>107251.1556</v>
      </c>
      <c r="I160" s="24">
        <v>0</v>
      </c>
      <c r="K160" s="21"/>
      <c r="L160" s="21"/>
    </row>
    <row r="161" spans="1:12" ht="21.75" customHeight="1">
      <c r="A161" s="9">
        <v>27</v>
      </c>
      <c r="B161" s="10" t="s">
        <v>27</v>
      </c>
      <c r="C161" s="9"/>
      <c r="D161" s="9"/>
      <c r="E161" s="25"/>
      <c r="F161" s="25"/>
      <c r="G161" s="25"/>
      <c r="H161" s="25"/>
      <c r="I161" s="25"/>
      <c r="K161" s="21"/>
      <c r="L161" s="21"/>
    </row>
    <row r="162" spans="1:12" ht="15">
      <c r="A162" s="7"/>
      <c r="B162" s="7" t="s">
        <v>32</v>
      </c>
      <c r="C162" s="3"/>
      <c r="D162" s="3"/>
      <c r="E162" s="24">
        <v>21790.24</v>
      </c>
      <c r="F162" s="24">
        <v>34242.009999999995</v>
      </c>
      <c r="G162" s="24"/>
      <c r="H162" s="24">
        <f>E162+F162-G162</f>
        <v>56032.25</v>
      </c>
      <c r="I162" s="24">
        <v>0</v>
      </c>
      <c r="K162" s="21"/>
      <c r="L162" s="21"/>
    </row>
    <row r="163" spans="1:12" ht="15">
      <c r="A163" s="9">
        <v>28</v>
      </c>
      <c r="B163" s="10" t="s">
        <v>28</v>
      </c>
      <c r="C163" s="9"/>
      <c r="D163" s="9"/>
      <c r="E163" s="25"/>
      <c r="F163" s="25"/>
      <c r="G163" s="25"/>
      <c r="H163" s="25"/>
      <c r="I163" s="25"/>
      <c r="K163" s="21"/>
      <c r="L163" s="21"/>
    </row>
    <row r="164" spans="1:12" ht="15">
      <c r="A164" s="7"/>
      <c r="B164" s="7" t="s">
        <v>32</v>
      </c>
      <c r="C164" s="3"/>
      <c r="D164" s="3"/>
      <c r="E164" s="24">
        <v>132961.13</v>
      </c>
      <c r="F164" s="24">
        <v>0</v>
      </c>
      <c r="G164" s="24">
        <v>0</v>
      </c>
      <c r="H164" s="24">
        <f>E164+F164-G164</f>
        <v>132961.13</v>
      </c>
      <c r="I164" s="24">
        <v>0</v>
      </c>
      <c r="K164" s="21"/>
      <c r="L164" s="21"/>
    </row>
    <row r="165" spans="1:12" ht="15">
      <c r="A165" s="9">
        <v>29</v>
      </c>
      <c r="B165" s="10" t="s">
        <v>40</v>
      </c>
      <c r="C165" s="9"/>
      <c r="D165" s="9"/>
      <c r="E165" s="25"/>
      <c r="F165" s="25"/>
      <c r="G165" s="25"/>
      <c r="H165" s="25"/>
      <c r="I165" s="25"/>
      <c r="K165" s="21"/>
      <c r="L165" s="21"/>
    </row>
    <row r="166" spans="1:12" s="12" customFormat="1" ht="15">
      <c r="A166" s="11"/>
      <c r="B166" s="14" t="s">
        <v>194</v>
      </c>
      <c r="C166" s="11" t="s">
        <v>39</v>
      </c>
      <c r="D166" s="11">
        <v>4</v>
      </c>
      <c r="E166" s="26"/>
      <c r="F166" s="26"/>
      <c r="G166" s="26">
        <v>6109.45</v>
      </c>
      <c r="H166" s="26"/>
      <c r="I166" s="26"/>
      <c r="K166" s="22"/>
      <c r="L166" s="22"/>
    </row>
    <row r="167" spans="1:12" ht="15">
      <c r="A167" s="7"/>
      <c r="B167" s="7" t="s">
        <v>32</v>
      </c>
      <c r="C167" s="3"/>
      <c r="D167" s="3"/>
      <c r="E167" s="24">
        <v>-4136.11</v>
      </c>
      <c r="F167" s="24">
        <v>6052.54</v>
      </c>
      <c r="G167" s="24">
        <v>6109.45</v>
      </c>
      <c r="H167" s="24">
        <v>0</v>
      </c>
      <c r="I167" s="24">
        <f>E167+F167-G167</f>
        <v>-4193.0199999999995</v>
      </c>
      <c r="K167" s="21"/>
      <c r="L167" s="21"/>
    </row>
    <row r="168" spans="1:12" ht="15">
      <c r="A168" s="9">
        <v>30</v>
      </c>
      <c r="B168" s="10" t="s">
        <v>41</v>
      </c>
      <c r="C168" s="9"/>
      <c r="D168" s="9"/>
      <c r="E168" s="25"/>
      <c r="F168" s="25"/>
      <c r="G168" s="25"/>
      <c r="H168" s="25"/>
      <c r="I168" s="25"/>
      <c r="K168" s="21"/>
      <c r="L168" s="21"/>
    </row>
    <row r="169" spans="1:12" ht="15">
      <c r="A169" s="11"/>
      <c r="B169" s="15" t="s">
        <v>72</v>
      </c>
      <c r="C169" s="11" t="s">
        <v>33</v>
      </c>
      <c r="D169" s="11">
        <v>11</v>
      </c>
      <c r="E169" s="26"/>
      <c r="F169" s="26"/>
      <c r="G169" s="26">
        <v>53004.608799999995</v>
      </c>
      <c r="H169" s="26"/>
      <c r="I169" s="26"/>
      <c r="K169" s="21"/>
      <c r="L169" s="21"/>
    </row>
    <row r="170" spans="1:12" ht="15">
      <c r="A170" s="11"/>
      <c r="B170" s="15" t="s">
        <v>195</v>
      </c>
      <c r="C170" s="11" t="s">
        <v>33</v>
      </c>
      <c r="D170" s="11">
        <v>15</v>
      </c>
      <c r="E170" s="26"/>
      <c r="F170" s="26"/>
      <c r="G170" s="26">
        <v>14850</v>
      </c>
      <c r="H170" s="26"/>
      <c r="I170" s="26"/>
      <c r="K170" s="21"/>
      <c r="L170" s="21"/>
    </row>
    <row r="171" spans="1:12" ht="15">
      <c r="A171" s="11"/>
      <c r="B171" s="15" t="s">
        <v>196</v>
      </c>
      <c r="C171" s="11" t="s">
        <v>33</v>
      </c>
      <c r="D171" s="11">
        <v>2</v>
      </c>
      <c r="E171" s="26"/>
      <c r="F171" s="26"/>
      <c r="G171" s="26">
        <v>179779</v>
      </c>
      <c r="H171" s="26"/>
      <c r="I171" s="26"/>
      <c r="K171" s="21"/>
      <c r="L171" s="21"/>
    </row>
    <row r="172" spans="1:12" ht="15">
      <c r="A172" s="11"/>
      <c r="B172" s="15" t="s">
        <v>197</v>
      </c>
      <c r="C172" s="11" t="s">
        <v>33</v>
      </c>
      <c r="D172" s="11">
        <v>2</v>
      </c>
      <c r="E172" s="26"/>
      <c r="F172" s="26"/>
      <c r="G172" s="26">
        <v>25000</v>
      </c>
      <c r="H172" s="26"/>
      <c r="I172" s="26"/>
      <c r="K172" s="21"/>
      <c r="L172" s="21"/>
    </row>
    <row r="173" spans="1:12" ht="15">
      <c r="A173" s="11"/>
      <c r="B173" s="15" t="s">
        <v>89</v>
      </c>
      <c r="C173" s="11" t="s">
        <v>33</v>
      </c>
      <c r="D173" s="11">
        <v>2</v>
      </c>
      <c r="E173" s="26"/>
      <c r="F173" s="26"/>
      <c r="G173" s="26">
        <v>30487</v>
      </c>
      <c r="H173" s="26"/>
      <c r="I173" s="26"/>
      <c r="K173" s="21"/>
      <c r="L173" s="21"/>
    </row>
    <row r="174" spans="1:12" ht="15">
      <c r="A174" s="11"/>
      <c r="B174" s="15" t="s">
        <v>90</v>
      </c>
      <c r="C174" s="11" t="s">
        <v>33</v>
      </c>
      <c r="D174" s="11">
        <v>1</v>
      </c>
      <c r="E174" s="26"/>
      <c r="F174" s="26"/>
      <c r="G174" s="26">
        <v>15429</v>
      </c>
      <c r="H174" s="26"/>
      <c r="I174" s="26"/>
      <c r="K174" s="21"/>
      <c r="L174" s="21"/>
    </row>
    <row r="175" spans="1:12" ht="45">
      <c r="A175" s="11"/>
      <c r="B175" s="15" t="s">
        <v>91</v>
      </c>
      <c r="C175" s="11" t="s">
        <v>33</v>
      </c>
      <c r="D175" s="11">
        <v>10</v>
      </c>
      <c r="E175" s="26"/>
      <c r="F175" s="26"/>
      <c r="G175" s="26">
        <v>23664.2</v>
      </c>
      <c r="H175" s="26"/>
      <c r="I175" s="26"/>
      <c r="K175" s="21"/>
      <c r="L175" s="21"/>
    </row>
    <row r="176" spans="1:12" ht="15">
      <c r="A176" s="7"/>
      <c r="B176" s="7" t="s">
        <v>32</v>
      </c>
      <c r="C176" s="3"/>
      <c r="D176" s="3"/>
      <c r="E176" s="24">
        <v>156448.84</v>
      </c>
      <c r="F176" s="24">
        <v>211646.32</v>
      </c>
      <c r="G176" s="24">
        <v>318549.6088</v>
      </c>
      <c r="H176" s="24">
        <f>E176+F176-G176</f>
        <v>49545.551200000045</v>
      </c>
      <c r="I176" s="24">
        <v>0</v>
      </c>
      <c r="K176" s="21"/>
      <c r="L176" s="21"/>
    </row>
    <row r="177" spans="1:12" ht="15">
      <c r="A177" s="9">
        <v>31</v>
      </c>
      <c r="B177" s="10" t="s">
        <v>42</v>
      </c>
      <c r="C177" s="9"/>
      <c r="D177" s="9"/>
      <c r="E177" s="25"/>
      <c r="F177" s="25"/>
      <c r="G177" s="25"/>
      <c r="H177" s="25"/>
      <c r="I177" s="25"/>
      <c r="K177" s="21"/>
      <c r="L177" s="21"/>
    </row>
    <row r="178" spans="1:12" s="29" customFormat="1" ht="15">
      <c r="A178" s="11"/>
      <c r="B178" s="15" t="s">
        <v>198</v>
      </c>
      <c r="C178" s="11" t="s">
        <v>33</v>
      </c>
      <c r="D178" s="11">
        <v>3</v>
      </c>
      <c r="E178" s="26"/>
      <c r="F178" s="26"/>
      <c r="G178" s="26">
        <v>4543.79</v>
      </c>
      <c r="H178" s="26"/>
      <c r="I178" s="26"/>
      <c r="K178" s="30"/>
      <c r="L178" s="30"/>
    </row>
    <row r="179" spans="1:9" ht="15">
      <c r="A179" s="7"/>
      <c r="B179" s="7" t="s">
        <v>32</v>
      </c>
      <c r="C179" s="3"/>
      <c r="D179" s="3"/>
      <c r="E179" s="24">
        <v>10381.93</v>
      </c>
      <c r="F179" s="24">
        <v>5885.18</v>
      </c>
      <c r="G179" s="24">
        <v>4543.79</v>
      </c>
      <c r="H179" s="24">
        <f>E179+F179-G179</f>
        <v>11723.32</v>
      </c>
      <c r="I179" s="24">
        <v>0</v>
      </c>
    </row>
    <row r="180" spans="1:9" ht="15">
      <c r="A180" s="9">
        <v>32</v>
      </c>
      <c r="B180" s="10" t="s">
        <v>43</v>
      </c>
      <c r="C180" s="9"/>
      <c r="D180" s="9"/>
      <c r="E180" s="25"/>
      <c r="F180" s="25"/>
      <c r="G180" s="25"/>
      <c r="H180" s="25"/>
      <c r="I180" s="25"/>
    </row>
    <row r="181" spans="1:9" ht="15">
      <c r="A181" s="11"/>
      <c r="B181" s="15" t="s">
        <v>199</v>
      </c>
      <c r="C181" s="11" t="s">
        <v>33</v>
      </c>
      <c r="D181" s="11">
        <v>1</v>
      </c>
      <c r="E181" s="26"/>
      <c r="F181" s="26"/>
      <c r="G181" s="26">
        <v>2832</v>
      </c>
      <c r="H181" s="26"/>
      <c r="I181" s="26"/>
    </row>
    <row r="182" spans="1:9" ht="30">
      <c r="A182" s="11"/>
      <c r="B182" s="15" t="s">
        <v>200</v>
      </c>
      <c r="C182" s="11" t="s">
        <v>70</v>
      </c>
      <c r="D182" s="11">
        <v>1</v>
      </c>
      <c r="E182" s="26"/>
      <c r="F182" s="26"/>
      <c r="G182" s="26">
        <v>43555.81</v>
      </c>
      <c r="H182" s="26"/>
      <c r="I182" s="26"/>
    </row>
    <row r="183" spans="1:9" ht="15">
      <c r="A183" s="11"/>
      <c r="B183" s="14" t="s">
        <v>201</v>
      </c>
      <c r="C183" s="11" t="s">
        <v>70</v>
      </c>
      <c r="D183" s="11">
        <v>1</v>
      </c>
      <c r="E183" s="26"/>
      <c r="F183" s="26"/>
      <c r="G183" s="26">
        <v>229445</v>
      </c>
      <c r="H183" s="26"/>
      <c r="I183" s="26"/>
    </row>
    <row r="184" spans="1:9" ht="15">
      <c r="A184" s="7"/>
      <c r="B184" s="7" t="s">
        <v>32</v>
      </c>
      <c r="C184" s="3"/>
      <c r="D184" s="3"/>
      <c r="E184" s="24">
        <v>822975.59</v>
      </c>
      <c r="F184" s="24">
        <v>1053702.8599999999</v>
      </c>
      <c r="G184" s="24">
        <f>SUM(G181:G183)</f>
        <v>275832.81</v>
      </c>
      <c r="H184" s="24">
        <f>E184+F184-G184</f>
        <v>1600845.6399999997</v>
      </c>
      <c r="I184" s="24">
        <v>0</v>
      </c>
    </row>
    <row r="185" spans="1:9" ht="15">
      <c r="A185" s="9">
        <v>33</v>
      </c>
      <c r="B185" s="10" t="s">
        <v>45</v>
      </c>
      <c r="C185" s="9"/>
      <c r="D185" s="9"/>
      <c r="E185" s="25"/>
      <c r="F185" s="25"/>
      <c r="G185" s="25"/>
      <c r="H185" s="25"/>
      <c r="I185" s="25"/>
    </row>
    <row r="186" spans="1:9" s="12" customFormat="1" ht="30">
      <c r="A186" s="11"/>
      <c r="B186" s="15" t="s">
        <v>92</v>
      </c>
      <c r="C186" s="11" t="s">
        <v>70</v>
      </c>
      <c r="D186" s="11">
        <v>2</v>
      </c>
      <c r="E186" s="26"/>
      <c r="F186" s="26"/>
      <c r="G186" s="26">
        <v>15104</v>
      </c>
      <c r="H186" s="26"/>
      <c r="I186" s="26"/>
    </row>
    <row r="187" spans="1:9" ht="15">
      <c r="A187" s="7"/>
      <c r="B187" s="7" t="s">
        <v>32</v>
      </c>
      <c r="C187" s="3"/>
      <c r="D187" s="3"/>
      <c r="E187" s="24">
        <v>4488.93</v>
      </c>
      <c r="F187" s="24">
        <v>8764.521</v>
      </c>
      <c r="G187" s="24">
        <f>SUM(G186:G186)</f>
        <v>15104</v>
      </c>
      <c r="H187" s="24"/>
      <c r="I187" s="24">
        <v>-1850.55</v>
      </c>
    </row>
    <row r="188" spans="1:9" ht="15">
      <c r="A188" s="9">
        <v>34</v>
      </c>
      <c r="B188" s="10" t="s">
        <v>46</v>
      </c>
      <c r="C188" s="9"/>
      <c r="D188" s="9"/>
      <c r="E188" s="25"/>
      <c r="F188" s="25"/>
      <c r="G188" s="25"/>
      <c r="H188" s="25"/>
      <c r="I188" s="25"/>
    </row>
    <row r="189" spans="1:9" ht="15">
      <c r="A189" s="11"/>
      <c r="B189" s="14" t="s">
        <v>202</v>
      </c>
      <c r="C189" s="11" t="s">
        <v>33</v>
      </c>
      <c r="D189" s="11">
        <v>2</v>
      </c>
      <c r="E189" s="26"/>
      <c r="F189" s="26"/>
      <c r="G189" s="26">
        <v>9637.178</v>
      </c>
      <c r="H189" s="26"/>
      <c r="I189" s="26"/>
    </row>
    <row r="190" spans="1:9" ht="15">
      <c r="A190" s="11"/>
      <c r="B190" s="14" t="s">
        <v>203</v>
      </c>
      <c r="C190" s="11" t="s">
        <v>33</v>
      </c>
      <c r="D190" s="11">
        <v>6</v>
      </c>
      <c r="E190" s="26"/>
      <c r="F190" s="26"/>
      <c r="G190" s="26">
        <v>65596.09</v>
      </c>
      <c r="H190" s="26"/>
      <c r="I190" s="26"/>
    </row>
    <row r="191" spans="1:9" ht="15">
      <c r="A191" s="7"/>
      <c r="B191" s="7" t="s">
        <v>32</v>
      </c>
      <c r="C191" s="3"/>
      <c r="D191" s="3"/>
      <c r="E191" s="24">
        <v>31269.74</v>
      </c>
      <c r="F191" s="24">
        <v>81883.24</v>
      </c>
      <c r="G191" s="24">
        <v>75233.268</v>
      </c>
      <c r="H191" s="24">
        <f>E191+F191-G191</f>
        <v>37919.712000000014</v>
      </c>
      <c r="I191" s="24">
        <v>0</v>
      </c>
    </row>
    <row r="192" spans="1:9" s="16" customFormat="1" ht="15">
      <c r="A192" s="9">
        <v>35</v>
      </c>
      <c r="B192" s="10" t="s">
        <v>47</v>
      </c>
      <c r="C192" s="9"/>
      <c r="D192" s="9"/>
      <c r="E192" s="25"/>
      <c r="F192" s="25"/>
      <c r="G192" s="25"/>
      <c r="H192" s="25"/>
      <c r="I192" s="25"/>
    </row>
    <row r="193" spans="1:9" ht="30">
      <c r="A193" s="11"/>
      <c r="B193" s="15" t="s">
        <v>204</v>
      </c>
      <c r="C193" s="11" t="s">
        <v>33</v>
      </c>
      <c r="D193" s="11">
        <v>4</v>
      </c>
      <c r="E193" s="26"/>
      <c r="F193" s="26"/>
      <c r="G193" s="26">
        <v>38880</v>
      </c>
      <c r="H193" s="26"/>
      <c r="I193" s="26"/>
    </row>
    <row r="194" spans="1:9" ht="15">
      <c r="A194" s="11"/>
      <c r="B194" s="15" t="s">
        <v>205</v>
      </c>
      <c r="C194" s="11" t="s">
        <v>70</v>
      </c>
      <c r="D194" s="11">
        <v>1</v>
      </c>
      <c r="E194" s="26"/>
      <c r="F194" s="26"/>
      <c r="G194" s="26">
        <v>231661.14</v>
      </c>
      <c r="H194" s="26"/>
      <c r="I194" s="26"/>
    </row>
    <row r="195" spans="1:9" ht="15">
      <c r="A195" s="7"/>
      <c r="B195" s="7" t="s">
        <v>32</v>
      </c>
      <c r="C195" s="3"/>
      <c r="D195" s="3"/>
      <c r="E195" s="24">
        <v>65108.41</v>
      </c>
      <c r="F195" s="24">
        <v>207646.43</v>
      </c>
      <c r="G195" s="24">
        <v>270541.14</v>
      </c>
      <c r="H195" s="24">
        <f>E195+F195-G195</f>
        <v>2213.6999999999534</v>
      </c>
      <c r="I195" s="24">
        <v>0</v>
      </c>
    </row>
    <row r="196" spans="1:9" ht="15">
      <c r="A196" s="9">
        <v>36</v>
      </c>
      <c r="B196" s="10" t="s">
        <v>48</v>
      </c>
      <c r="C196" s="9"/>
      <c r="D196" s="9"/>
      <c r="E196" s="25"/>
      <c r="F196" s="25"/>
      <c r="G196" s="25"/>
      <c r="H196" s="25"/>
      <c r="I196" s="25"/>
    </row>
    <row r="197" spans="1:9" s="29" customFormat="1" ht="15">
      <c r="A197" s="11"/>
      <c r="B197" s="14" t="s">
        <v>206</v>
      </c>
      <c r="C197" s="11" t="s">
        <v>33</v>
      </c>
      <c r="D197" s="11">
        <v>4</v>
      </c>
      <c r="E197" s="26"/>
      <c r="F197" s="26"/>
      <c r="G197" s="26">
        <v>1308.09</v>
      </c>
      <c r="H197" s="26"/>
      <c r="I197" s="26"/>
    </row>
    <row r="198" spans="1:9" ht="15">
      <c r="A198" s="7"/>
      <c r="B198" s="7" t="s">
        <v>32</v>
      </c>
      <c r="C198" s="3"/>
      <c r="D198" s="3"/>
      <c r="E198" s="24">
        <v>-1149.62</v>
      </c>
      <c r="F198" s="24">
        <v>3192.8</v>
      </c>
      <c r="G198" s="24">
        <f>SUM(G197:G197)</f>
        <v>1308.09</v>
      </c>
      <c r="H198" s="24">
        <v>735.09</v>
      </c>
      <c r="I198" s="24"/>
    </row>
    <row r="199" spans="1:9" ht="15">
      <c r="A199" s="9">
        <v>37</v>
      </c>
      <c r="B199" s="10" t="s">
        <v>50</v>
      </c>
      <c r="C199" s="9"/>
      <c r="D199" s="9"/>
      <c r="E199" s="25"/>
      <c r="F199" s="25"/>
      <c r="G199" s="25"/>
      <c r="H199" s="25"/>
      <c r="I199" s="25"/>
    </row>
    <row r="200" spans="1:9" s="16" customFormat="1" ht="15">
      <c r="A200" s="11"/>
      <c r="B200" s="15" t="s">
        <v>207</v>
      </c>
      <c r="C200" s="11" t="s">
        <v>70</v>
      </c>
      <c r="D200" s="11">
        <v>1</v>
      </c>
      <c r="E200" s="26"/>
      <c r="F200" s="26"/>
      <c r="G200" s="26">
        <v>200000</v>
      </c>
      <c r="H200" s="26"/>
      <c r="I200" s="26"/>
    </row>
    <row r="201" spans="1:9" s="16" customFormat="1" ht="15">
      <c r="A201" s="11"/>
      <c r="B201" s="15" t="s">
        <v>93</v>
      </c>
      <c r="C201" s="11" t="s">
        <v>33</v>
      </c>
      <c r="D201" s="11">
        <v>3</v>
      </c>
      <c r="E201" s="26"/>
      <c r="F201" s="26"/>
      <c r="G201" s="26">
        <v>42834</v>
      </c>
      <c r="H201" s="26"/>
      <c r="I201" s="26"/>
    </row>
    <row r="202" spans="1:9" ht="30">
      <c r="A202" s="11"/>
      <c r="B202" s="15" t="s">
        <v>94</v>
      </c>
      <c r="C202" s="11" t="s">
        <v>33</v>
      </c>
      <c r="D202" s="11">
        <v>1</v>
      </c>
      <c r="E202" s="26"/>
      <c r="F202" s="26"/>
      <c r="G202" s="26">
        <v>18000.0032</v>
      </c>
      <c r="H202" s="26"/>
      <c r="I202" s="26"/>
    </row>
    <row r="203" spans="1:9" ht="15">
      <c r="A203" s="11"/>
      <c r="B203" s="15" t="s">
        <v>95</v>
      </c>
      <c r="C203" s="11" t="s">
        <v>83</v>
      </c>
      <c r="D203" s="11">
        <v>1</v>
      </c>
      <c r="E203" s="26"/>
      <c r="F203" s="26"/>
      <c r="G203" s="26">
        <v>17975</v>
      </c>
      <c r="H203" s="26"/>
      <c r="I203" s="26"/>
    </row>
    <row r="204" spans="1:9" ht="15">
      <c r="A204" s="11"/>
      <c r="B204" s="15" t="s">
        <v>208</v>
      </c>
      <c r="C204" s="11" t="s">
        <v>96</v>
      </c>
      <c r="D204" s="11">
        <v>3</v>
      </c>
      <c r="E204" s="26"/>
      <c r="F204" s="26"/>
      <c r="G204" s="26">
        <v>6619.799999999999</v>
      </c>
      <c r="H204" s="26"/>
      <c r="I204" s="26"/>
    </row>
    <row r="205" spans="1:9" ht="30">
      <c r="A205" s="11"/>
      <c r="B205" s="15" t="s">
        <v>209</v>
      </c>
      <c r="C205" s="11" t="s">
        <v>33</v>
      </c>
      <c r="D205" s="11">
        <v>7</v>
      </c>
      <c r="E205" s="26"/>
      <c r="F205" s="26"/>
      <c r="G205" s="26">
        <v>14418.99</v>
      </c>
      <c r="H205" s="26"/>
      <c r="I205" s="26"/>
    </row>
    <row r="206" spans="1:9" ht="15">
      <c r="A206" s="11"/>
      <c r="B206" s="15" t="s">
        <v>210</v>
      </c>
      <c r="C206" s="11" t="s">
        <v>33</v>
      </c>
      <c r="D206" s="11">
        <v>10</v>
      </c>
      <c r="E206" s="26"/>
      <c r="F206" s="26"/>
      <c r="G206" s="26">
        <v>9900</v>
      </c>
      <c r="H206" s="26"/>
      <c r="I206" s="26"/>
    </row>
    <row r="207" spans="1:9" ht="15">
      <c r="A207" s="7"/>
      <c r="B207" s="55" t="s">
        <v>32</v>
      </c>
      <c r="C207" s="3"/>
      <c r="D207" s="3"/>
      <c r="E207" s="24">
        <v>276600.23</v>
      </c>
      <c r="F207" s="24">
        <v>298556.79000000004</v>
      </c>
      <c r="G207" s="24">
        <v>309747.7932</v>
      </c>
      <c r="H207" s="24">
        <f>E207+F207-G207</f>
        <v>265409.2268</v>
      </c>
      <c r="I207" s="24" t="s">
        <v>68</v>
      </c>
    </row>
    <row r="208" spans="1:9" ht="15">
      <c r="A208" s="9">
        <v>38</v>
      </c>
      <c r="B208" s="10" t="s">
        <v>49</v>
      </c>
      <c r="C208" s="9"/>
      <c r="D208" s="9"/>
      <c r="E208" s="25"/>
      <c r="F208" s="25"/>
      <c r="G208" s="25"/>
      <c r="H208" s="25"/>
      <c r="I208" s="25"/>
    </row>
    <row r="209" spans="1:9" ht="15">
      <c r="A209" s="7"/>
      <c r="B209" s="7" t="s">
        <v>32</v>
      </c>
      <c r="C209" s="3"/>
      <c r="D209" s="3"/>
      <c r="E209" s="24">
        <v>21463.33</v>
      </c>
      <c r="F209" s="24">
        <v>7175.42</v>
      </c>
      <c r="G209" s="24">
        <v>0</v>
      </c>
      <c r="H209" s="24">
        <f>E209+F209-G209</f>
        <v>28638.75</v>
      </c>
      <c r="I209" s="24">
        <v>0</v>
      </c>
    </row>
    <row r="210" spans="1:9" ht="15">
      <c r="A210" s="9">
        <v>39</v>
      </c>
      <c r="B210" s="10" t="s">
        <v>51</v>
      </c>
      <c r="C210" s="9"/>
      <c r="D210" s="9"/>
      <c r="E210" s="25"/>
      <c r="F210" s="25"/>
      <c r="G210" s="25"/>
      <c r="H210" s="25"/>
      <c r="I210" s="25"/>
    </row>
    <row r="211" spans="1:9" s="29" customFormat="1" ht="15">
      <c r="A211" s="11"/>
      <c r="B211" s="14" t="s">
        <v>211</v>
      </c>
      <c r="C211" s="11" t="s">
        <v>38</v>
      </c>
      <c r="D211" s="11">
        <v>1</v>
      </c>
      <c r="E211" s="26"/>
      <c r="F211" s="26"/>
      <c r="G211" s="26">
        <v>19900</v>
      </c>
      <c r="H211" s="26"/>
      <c r="I211" s="26"/>
    </row>
    <row r="212" spans="1:9" s="29" customFormat="1" ht="15">
      <c r="A212" s="11"/>
      <c r="B212" s="15" t="s">
        <v>212</v>
      </c>
      <c r="C212" s="11"/>
      <c r="D212" s="11"/>
      <c r="E212" s="26"/>
      <c r="F212" s="26"/>
      <c r="G212" s="26">
        <v>10000</v>
      </c>
      <c r="H212" s="26"/>
      <c r="I212" s="26"/>
    </row>
    <row r="213" spans="1:9" s="29" customFormat="1" ht="15">
      <c r="A213" s="11"/>
      <c r="B213" s="14" t="s">
        <v>213</v>
      </c>
      <c r="C213" s="11"/>
      <c r="D213" s="11"/>
      <c r="E213" s="26"/>
      <c r="F213" s="26"/>
      <c r="G213" s="26">
        <v>30000</v>
      </c>
      <c r="H213" s="26"/>
      <c r="I213" s="26"/>
    </row>
    <row r="214" spans="1:9" s="29" customFormat="1" ht="15">
      <c r="A214" s="11"/>
      <c r="B214" s="14" t="s">
        <v>214</v>
      </c>
      <c r="C214" s="11" t="s">
        <v>33</v>
      </c>
      <c r="D214" s="11">
        <v>10</v>
      </c>
      <c r="E214" s="26"/>
      <c r="F214" s="26"/>
      <c r="G214" s="26">
        <v>88500</v>
      </c>
      <c r="H214" s="26"/>
      <c r="I214" s="26"/>
    </row>
    <row r="215" spans="1:9" s="29" customFormat="1" ht="15">
      <c r="A215" s="11"/>
      <c r="B215" s="14" t="s">
        <v>69</v>
      </c>
      <c r="C215" s="11" t="s">
        <v>33</v>
      </c>
      <c r="D215" s="11">
        <v>5</v>
      </c>
      <c r="E215" s="26"/>
      <c r="F215" s="26"/>
      <c r="G215" s="26">
        <v>12610.247</v>
      </c>
      <c r="H215" s="26"/>
      <c r="I215" s="26"/>
    </row>
    <row r="216" spans="1:9" s="29" customFormat="1" ht="15">
      <c r="A216" s="11"/>
      <c r="B216" s="14" t="s">
        <v>194</v>
      </c>
      <c r="C216" s="11" t="s">
        <v>33</v>
      </c>
      <c r="D216" s="11">
        <v>14</v>
      </c>
      <c r="E216" s="26"/>
      <c r="F216" s="26"/>
      <c r="G216" s="26">
        <v>6178.48</v>
      </c>
      <c r="H216" s="26"/>
      <c r="I216" s="26"/>
    </row>
    <row r="217" spans="1:9" s="29" customFormat="1" ht="15">
      <c r="A217" s="11"/>
      <c r="B217" s="14" t="s">
        <v>215</v>
      </c>
      <c r="C217" s="11" t="s">
        <v>70</v>
      </c>
      <c r="D217" s="11">
        <v>1</v>
      </c>
      <c r="E217" s="26"/>
      <c r="F217" s="26"/>
      <c r="G217" s="26">
        <v>5980.24</v>
      </c>
      <c r="H217" s="26"/>
      <c r="I217" s="26"/>
    </row>
    <row r="218" spans="1:9" s="29" customFormat="1" ht="15">
      <c r="A218" s="11"/>
      <c r="B218" s="14" t="s">
        <v>216</v>
      </c>
      <c r="C218" s="11" t="s">
        <v>33</v>
      </c>
      <c r="D218" s="11">
        <v>8</v>
      </c>
      <c r="E218" s="26"/>
      <c r="F218" s="26"/>
      <c r="G218" s="26">
        <v>6131.06</v>
      </c>
      <c r="H218" s="26"/>
      <c r="I218" s="26"/>
    </row>
    <row r="219" spans="1:9" s="29" customFormat="1" ht="15">
      <c r="A219" s="11"/>
      <c r="B219" s="14" t="s">
        <v>217</v>
      </c>
      <c r="C219" s="11" t="s">
        <v>33</v>
      </c>
      <c r="D219" s="11">
        <v>7</v>
      </c>
      <c r="E219" s="26"/>
      <c r="F219" s="26"/>
      <c r="G219" s="26">
        <v>6930.0012320000005</v>
      </c>
      <c r="H219" s="26"/>
      <c r="I219" s="26"/>
    </row>
    <row r="220" spans="1:9" ht="15">
      <c r="A220" s="7"/>
      <c r="B220" s="7" t="s">
        <v>32</v>
      </c>
      <c r="C220" s="3"/>
      <c r="D220" s="3"/>
      <c r="E220" s="24">
        <v>159015.02</v>
      </c>
      <c r="F220" s="24">
        <v>191554.47999999998</v>
      </c>
      <c r="G220" s="24">
        <v>186230.028232</v>
      </c>
      <c r="H220" s="24">
        <f>E220+F220-G220</f>
        <v>164339.471768</v>
      </c>
      <c r="I220" s="24">
        <v>0</v>
      </c>
    </row>
    <row r="221" spans="1:9" ht="15">
      <c r="A221" s="9">
        <v>40</v>
      </c>
      <c r="B221" s="10" t="s">
        <v>52</v>
      </c>
      <c r="C221" s="9"/>
      <c r="D221" s="9"/>
      <c r="E221" s="25"/>
      <c r="F221" s="25"/>
      <c r="G221" s="25"/>
      <c r="H221" s="25"/>
      <c r="I221" s="25"/>
    </row>
    <row r="222" spans="1:9" s="12" customFormat="1" ht="15">
      <c r="A222" s="11"/>
      <c r="B222" s="14" t="s">
        <v>218</v>
      </c>
      <c r="C222" s="11" t="s">
        <v>33</v>
      </c>
      <c r="D222" s="11">
        <v>3</v>
      </c>
      <c r="E222" s="26"/>
      <c r="F222" s="26"/>
      <c r="G222" s="26">
        <v>42834</v>
      </c>
      <c r="H222" s="26"/>
      <c r="I222" s="26"/>
    </row>
    <row r="223" spans="1:9" ht="15">
      <c r="A223" s="11"/>
      <c r="B223" s="14" t="s">
        <v>219</v>
      </c>
      <c r="C223" s="11" t="s">
        <v>33</v>
      </c>
      <c r="D223" s="11">
        <v>1</v>
      </c>
      <c r="E223" s="26"/>
      <c r="F223" s="26"/>
      <c r="G223" s="26">
        <v>28485</v>
      </c>
      <c r="H223" s="26"/>
      <c r="I223" s="26"/>
    </row>
    <row r="224" spans="1:9" ht="15">
      <c r="A224" s="11"/>
      <c r="B224" s="14" t="s">
        <v>220</v>
      </c>
      <c r="C224" s="11" t="s">
        <v>70</v>
      </c>
      <c r="D224" s="11">
        <v>2</v>
      </c>
      <c r="E224" s="26"/>
      <c r="F224" s="26"/>
      <c r="G224" s="26">
        <v>8850</v>
      </c>
      <c r="H224" s="26"/>
      <c r="I224" s="26"/>
    </row>
    <row r="225" spans="1:9" ht="15">
      <c r="A225" s="11"/>
      <c r="B225" s="14" t="s">
        <v>221</v>
      </c>
      <c r="C225" s="11" t="s">
        <v>33</v>
      </c>
      <c r="D225" s="11">
        <v>1</v>
      </c>
      <c r="E225" s="26"/>
      <c r="F225" s="26"/>
      <c r="G225" s="26">
        <v>32500</v>
      </c>
      <c r="H225" s="26"/>
      <c r="I225" s="26"/>
    </row>
    <row r="226" spans="1:9" ht="15">
      <c r="A226" s="11"/>
      <c r="B226" s="14" t="s">
        <v>222</v>
      </c>
      <c r="C226" s="11" t="s">
        <v>33</v>
      </c>
      <c r="D226" s="11">
        <v>1</v>
      </c>
      <c r="E226" s="26"/>
      <c r="F226" s="26"/>
      <c r="G226" s="26">
        <v>32500</v>
      </c>
      <c r="H226" s="26"/>
      <c r="I226" s="26"/>
    </row>
    <row r="227" spans="1:9" ht="15">
      <c r="A227" s="11"/>
      <c r="B227" s="14" t="s">
        <v>223</v>
      </c>
      <c r="C227" s="11" t="s">
        <v>33</v>
      </c>
      <c r="D227" s="11">
        <v>2</v>
      </c>
      <c r="E227" s="26"/>
      <c r="F227" s="26"/>
      <c r="G227" s="26">
        <v>5311.32</v>
      </c>
      <c r="H227" s="26"/>
      <c r="I227" s="26"/>
    </row>
    <row r="228" spans="1:9" ht="15">
      <c r="A228" s="11"/>
      <c r="B228" s="14" t="s">
        <v>97</v>
      </c>
      <c r="C228" s="11" t="s">
        <v>33</v>
      </c>
      <c r="D228" s="11">
        <v>3</v>
      </c>
      <c r="E228" s="26"/>
      <c r="F228" s="26"/>
      <c r="G228" s="26">
        <v>29410.82</v>
      </c>
      <c r="H228" s="26"/>
      <c r="I228" s="26"/>
    </row>
    <row r="229" spans="1:9" ht="15">
      <c r="A229" s="7"/>
      <c r="B229" s="7" t="s">
        <v>32</v>
      </c>
      <c r="C229" s="3"/>
      <c r="D229" s="3"/>
      <c r="E229" s="24">
        <v>46706.66</v>
      </c>
      <c r="F229" s="24">
        <v>120474.12</v>
      </c>
      <c r="G229" s="24">
        <v>179891.14</v>
      </c>
      <c r="H229" s="24"/>
      <c r="I229" s="24">
        <v>-12710.36</v>
      </c>
    </row>
    <row r="230" spans="1:9" ht="15">
      <c r="A230" s="9">
        <v>41</v>
      </c>
      <c r="B230" s="10" t="s">
        <v>53</v>
      </c>
      <c r="C230" s="9"/>
      <c r="D230" s="9"/>
      <c r="E230" s="25"/>
      <c r="F230" s="25"/>
      <c r="G230" s="25"/>
      <c r="H230" s="25"/>
      <c r="I230" s="25"/>
    </row>
    <row r="231" spans="1:9" s="29" customFormat="1" ht="15">
      <c r="A231" s="11"/>
      <c r="B231" s="14" t="s">
        <v>202</v>
      </c>
      <c r="C231" s="11" t="s">
        <v>33</v>
      </c>
      <c r="D231" s="11">
        <v>2</v>
      </c>
      <c r="E231" s="26"/>
      <c r="F231" s="26"/>
      <c r="G231" s="26">
        <v>9637.201599999999</v>
      </c>
      <c r="H231" s="26"/>
      <c r="I231" s="26"/>
    </row>
    <row r="232" spans="1:9" ht="15">
      <c r="A232" s="7"/>
      <c r="B232" s="7" t="s">
        <v>32</v>
      </c>
      <c r="C232" s="3"/>
      <c r="D232" s="3"/>
      <c r="E232" s="24">
        <v>40780.13</v>
      </c>
      <c r="F232" s="24">
        <v>34891.56</v>
      </c>
      <c r="G232" s="24">
        <f>SUM(G231:G231)</f>
        <v>9637.201599999999</v>
      </c>
      <c r="H232" s="24">
        <f>E232+F232-G232</f>
        <v>66034.4884</v>
      </c>
      <c r="I232" s="24">
        <v>0</v>
      </c>
    </row>
    <row r="233" spans="1:9" s="16" customFormat="1" ht="15">
      <c r="A233" s="9">
        <v>42</v>
      </c>
      <c r="B233" s="10" t="s">
        <v>54</v>
      </c>
      <c r="C233" s="9"/>
      <c r="D233" s="9"/>
      <c r="E233" s="25"/>
      <c r="F233" s="25"/>
      <c r="G233" s="25"/>
      <c r="H233" s="25"/>
      <c r="I233" s="25"/>
    </row>
    <row r="234" spans="1:9" s="29" customFormat="1" ht="15">
      <c r="A234" s="11"/>
      <c r="B234" s="14" t="s">
        <v>224</v>
      </c>
      <c r="C234" s="11" t="s">
        <v>33</v>
      </c>
      <c r="D234" s="11">
        <v>1</v>
      </c>
      <c r="E234" s="26"/>
      <c r="F234" s="26"/>
      <c r="G234" s="26">
        <v>701.34</v>
      </c>
      <c r="H234" s="26"/>
      <c r="I234" s="26"/>
    </row>
    <row r="235" spans="1:9" ht="15">
      <c r="A235" s="7"/>
      <c r="B235" s="7" t="s">
        <v>32</v>
      </c>
      <c r="C235" s="3"/>
      <c r="D235" s="3"/>
      <c r="E235" s="24">
        <v>11833.54</v>
      </c>
      <c r="F235" s="24">
        <v>3536.883</v>
      </c>
      <c r="G235" s="24">
        <f>SUM(G234)</f>
        <v>701.34</v>
      </c>
      <c r="H235" s="24">
        <f>E235+F235-G235</f>
        <v>14669.083</v>
      </c>
      <c r="I235" s="24"/>
    </row>
    <row r="236" spans="1:9" ht="15">
      <c r="A236" s="9">
        <v>43</v>
      </c>
      <c r="B236" s="10" t="s">
        <v>55</v>
      </c>
      <c r="C236" s="9"/>
      <c r="D236" s="9"/>
      <c r="E236" s="25"/>
      <c r="F236" s="25"/>
      <c r="G236" s="25"/>
      <c r="H236" s="25"/>
      <c r="I236" s="25"/>
    </row>
    <row r="237" spans="1:9" ht="15">
      <c r="A237" s="11"/>
      <c r="B237" s="14" t="s">
        <v>98</v>
      </c>
      <c r="C237" s="11" t="s">
        <v>33</v>
      </c>
      <c r="D237" s="11">
        <v>1</v>
      </c>
      <c r="E237" s="26"/>
      <c r="F237" s="26"/>
      <c r="G237" s="26">
        <v>6580.86</v>
      </c>
      <c r="H237" s="26"/>
      <c r="I237" s="26"/>
    </row>
    <row r="238" spans="1:9" ht="15">
      <c r="A238" s="7"/>
      <c r="B238" s="7" t="s">
        <v>32</v>
      </c>
      <c r="C238" s="3"/>
      <c r="D238" s="3"/>
      <c r="E238" s="24">
        <v>4289.27</v>
      </c>
      <c r="F238" s="24">
        <v>3925.683</v>
      </c>
      <c r="G238" s="24">
        <f>SUM(G237)</f>
        <v>6580.86</v>
      </c>
      <c r="H238" s="24">
        <f>E238+F238-G238</f>
        <v>1634.0930000000017</v>
      </c>
      <c r="I238" s="24"/>
    </row>
    <row r="239" spans="1:9" ht="15">
      <c r="A239" s="9">
        <v>44</v>
      </c>
      <c r="B239" s="10" t="s">
        <v>56</v>
      </c>
      <c r="C239" s="9"/>
      <c r="D239" s="9"/>
      <c r="E239" s="25"/>
      <c r="F239" s="25"/>
      <c r="G239" s="25"/>
      <c r="H239" s="25"/>
      <c r="I239" s="25"/>
    </row>
    <row r="240" spans="1:9" ht="15">
      <c r="A240" s="11"/>
      <c r="B240" s="15" t="s">
        <v>225</v>
      </c>
      <c r="C240" s="11" t="s">
        <v>33</v>
      </c>
      <c r="D240" s="11">
        <v>1</v>
      </c>
      <c r="E240" s="26"/>
      <c r="F240" s="26"/>
      <c r="G240" s="26">
        <v>9142.63</v>
      </c>
      <c r="H240" s="26"/>
      <c r="I240" s="26"/>
    </row>
    <row r="241" spans="1:9" ht="15">
      <c r="A241" s="11"/>
      <c r="B241" s="15" t="s">
        <v>226</v>
      </c>
      <c r="C241" s="11" t="s">
        <v>39</v>
      </c>
      <c r="D241" s="11">
        <v>2</v>
      </c>
      <c r="E241" s="26"/>
      <c r="F241" s="26"/>
      <c r="G241" s="26">
        <v>6178.48</v>
      </c>
      <c r="H241" s="26"/>
      <c r="I241" s="26"/>
    </row>
    <row r="242" spans="1:9" ht="15">
      <c r="A242" s="7"/>
      <c r="B242" s="7" t="s">
        <v>32</v>
      </c>
      <c r="C242" s="3"/>
      <c r="D242" s="3"/>
      <c r="E242" s="24">
        <v>-54929.5</v>
      </c>
      <c r="F242" s="24">
        <v>136662.36</v>
      </c>
      <c r="G242" s="24">
        <v>15321.109999999999</v>
      </c>
      <c r="H242" s="24">
        <v>66411.75</v>
      </c>
      <c r="I242" s="24"/>
    </row>
    <row r="243" spans="1:9" ht="15">
      <c r="A243" s="9">
        <v>45</v>
      </c>
      <c r="B243" s="10" t="s">
        <v>57</v>
      </c>
      <c r="C243" s="9"/>
      <c r="D243" s="9"/>
      <c r="E243" s="25"/>
      <c r="F243" s="25"/>
      <c r="G243" s="25"/>
      <c r="H243" s="25"/>
      <c r="I243" s="25"/>
    </row>
    <row r="244" spans="1:9" ht="15">
      <c r="A244" s="11"/>
      <c r="B244" s="14" t="s">
        <v>227</v>
      </c>
      <c r="C244" s="11" t="s">
        <v>33</v>
      </c>
      <c r="D244" s="11">
        <v>2</v>
      </c>
      <c r="E244" s="26"/>
      <c r="F244" s="26"/>
      <c r="G244" s="26">
        <v>11504.3</v>
      </c>
      <c r="H244" s="26"/>
      <c r="I244" s="26"/>
    </row>
    <row r="245" spans="1:9" ht="15">
      <c r="A245" s="7"/>
      <c r="B245" s="7" t="s">
        <v>32</v>
      </c>
      <c r="C245" s="3"/>
      <c r="D245" s="3"/>
      <c r="E245" s="24">
        <v>8333.45</v>
      </c>
      <c r="F245" s="24">
        <v>1986.88</v>
      </c>
      <c r="G245" s="24">
        <v>11504.3</v>
      </c>
      <c r="H245" s="24"/>
      <c r="I245" s="24">
        <v>-1183.9699999999975</v>
      </c>
    </row>
    <row r="246" spans="1:9" ht="15">
      <c r="A246" s="9">
        <v>46</v>
      </c>
      <c r="B246" s="10" t="s">
        <v>58</v>
      </c>
      <c r="C246" s="9"/>
      <c r="D246" s="9"/>
      <c r="E246" s="25"/>
      <c r="F246" s="25"/>
      <c r="G246" s="25"/>
      <c r="H246" s="25"/>
      <c r="I246" s="25"/>
    </row>
    <row r="247" spans="1:9" ht="15">
      <c r="A247" s="7"/>
      <c r="B247" s="7" t="s">
        <v>32</v>
      </c>
      <c r="C247" s="3"/>
      <c r="D247" s="3"/>
      <c r="E247" s="24">
        <v>-1586.5</v>
      </c>
      <c r="F247" s="24">
        <v>3616.92</v>
      </c>
      <c r="G247" s="24"/>
      <c r="H247" s="24">
        <v>2030.42</v>
      </c>
      <c r="I247" s="24"/>
    </row>
    <row r="248" spans="1:9" ht="15">
      <c r="A248" s="9">
        <v>47</v>
      </c>
      <c r="B248" s="10" t="s">
        <v>59</v>
      </c>
      <c r="C248" s="9"/>
      <c r="D248" s="9"/>
      <c r="E248" s="25"/>
      <c r="F248" s="25"/>
      <c r="G248" s="25"/>
      <c r="H248" s="25"/>
      <c r="I248" s="25"/>
    </row>
    <row r="249" spans="1:9" s="29" customFormat="1" ht="15">
      <c r="A249" s="11"/>
      <c r="B249" s="14" t="s">
        <v>228</v>
      </c>
      <c r="C249" s="11" t="s">
        <v>39</v>
      </c>
      <c r="D249" s="11">
        <v>3</v>
      </c>
      <c r="E249" s="26"/>
      <c r="F249" s="26"/>
      <c r="G249" s="26">
        <v>6619.799999999999</v>
      </c>
      <c r="H249" s="26"/>
      <c r="I249" s="26"/>
    </row>
    <row r="250" spans="1:9" ht="15">
      <c r="A250" s="7"/>
      <c r="B250" s="7" t="s">
        <v>32</v>
      </c>
      <c r="C250" s="3"/>
      <c r="D250" s="3"/>
      <c r="E250" s="24">
        <v>99129.4</v>
      </c>
      <c r="F250" s="24">
        <v>184823.96</v>
      </c>
      <c r="G250" s="24">
        <f>SUM(G249:G249)</f>
        <v>6619.799999999999</v>
      </c>
      <c r="H250" s="24">
        <f>E250+F250-G250</f>
        <v>277333.56</v>
      </c>
      <c r="I250" s="24">
        <v>0</v>
      </c>
    </row>
    <row r="251" spans="1:9" ht="15">
      <c r="A251" s="9">
        <v>48</v>
      </c>
      <c r="B251" s="10" t="s">
        <v>60</v>
      </c>
      <c r="C251" s="9"/>
      <c r="D251" s="9"/>
      <c r="E251" s="25"/>
      <c r="F251" s="25"/>
      <c r="G251" s="25"/>
      <c r="H251" s="25"/>
      <c r="I251" s="25"/>
    </row>
    <row r="252" spans="1:9" ht="15">
      <c r="A252" s="7"/>
      <c r="B252" s="7" t="s">
        <v>32</v>
      </c>
      <c r="C252" s="3"/>
      <c r="D252" s="3"/>
      <c r="E252" s="24">
        <v>2523.45</v>
      </c>
      <c r="F252" s="24">
        <v>7546.33</v>
      </c>
      <c r="G252" s="24"/>
      <c r="H252" s="24">
        <f>E252+F252-G252</f>
        <v>10069.779999999999</v>
      </c>
      <c r="I252" s="24"/>
    </row>
    <row r="253" spans="1:9" ht="15">
      <c r="A253" s="9">
        <v>49</v>
      </c>
      <c r="B253" s="10" t="s">
        <v>61</v>
      </c>
      <c r="C253" s="32"/>
      <c r="D253" s="32"/>
      <c r="E253" s="33"/>
      <c r="F253" s="33"/>
      <c r="G253" s="33"/>
      <c r="H253" s="33"/>
      <c r="I253" s="33"/>
    </row>
    <row r="254" spans="1:9" ht="15">
      <c r="A254" s="31"/>
      <c r="B254" s="14" t="s">
        <v>99</v>
      </c>
      <c r="C254" s="11" t="s">
        <v>70</v>
      </c>
      <c r="D254" s="11">
        <v>1</v>
      </c>
      <c r="E254" s="26"/>
      <c r="F254" s="26"/>
      <c r="G254" s="26">
        <v>6141.9</v>
      </c>
      <c r="H254" s="26"/>
      <c r="I254" s="39"/>
    </row>
    <row r="255" spans="1:9" s="16" customFormat="1" ht="15">
      <c r="A255" s="7"/>
      <c r="B255" s="7" t="s">
        <v>32</v>
      </c>
      <c r="C255" s="3"/>
      <c r="D255" s="3"/>
      <c r="E255" s="24">
        <v>330760.46</v>
      </c>
      <c r="F255" s="24">
        <v>459853.4</v>
      </c>
      <c r="G255" s="24">
        <f>SUM(G254:G254)</f>
        <v>6141.9</v>
      </c>
      <c r="H255" s="24">
        <f>E255+F255-G255</f>
        <v>784471.9600000001</v>
      </c>
      <c r="I255" s="24"/>
    </row>
    <row r="256" spans="1:9" ht="15">
      <c r="A256" s="9">
        <v>50</v>
      </c>
      <c r="B256" s="10" t="s">
        <v>62</v>
      </c>
      <c r="C256" s="32"/>
      <c r="D256" s="32"/>
      <c r="E256" s="25"/>
      <c r="F256" s="33"/>
      <c r="G256" s="33"/>
      <c r="H256" s="33"/>
      <c r="I256" s="33"/>
    </row>
    <row r="257" spans="1:9" s="16" customFormat="1" ht="15">
      <c r="A257" s="7"/>
      <c r="B257" s="7" t="s">
        <v>32</v>
      </c>
      <c r="C257" s="3"/>
      <c r="D257" s="3"/>
      <c r="E257" s="24">
        <v>-131147.5</v>
      </c>
      <c r="F257" s="24">
        <v>276835.76</v>
      </c>
      <c r="G257" s="24"/>
      <c r="H257" s="24">
        <v>145688.26</v>
      </c>
      <c r="I257" s="24"/>
    </row>
    <row r="258" spans="1:9" ht="15">
      <c r="A258" s="9">
        <v>51</v>
      </c>
      <c r="B258" s="10" t="s">
        <v>63</v>
      </c>
      <c r="C258" s="9"/>
      <c r="D258" s="9"/>
      <c r="E258" s="25"/>
      <c r="F258" s="25"/>
      <c r="G258" s="25"/>
      <c r="H258" s="25"/>
      <c r="I258" s="25"/>
    </row>
    <row r="259" spans="1:9" ht="15">
      <c r="A259" s="7"/>
      <c r="B259" s="7" t="s">
        <v>32</v>
      </c>
      <c r="C259" s="3"/>
      <c r="D259" s="3"/>
      <c r="E259" s="24">
        <v>-6183.34</v>
      </c>
      <c r="F259" s="24">
        <v>106382.72</v>
      </c>
      <c r="G259" s="24">
        <v>0</v>
      </c>
      <c r="H259" s="24">
        <v>100199.38</v>
      </c>
      <c r="I259" s="24"/>
    </row>
    <row r="260" spans="1:9" ht="15">
      <c r="A260" s="9">
        <v>52</v>
      </c>
      <c r="B260" s="10" t="s">
        <v>64</v>
      </c>
      <c r="C260" s="9"/>
      <c r="D260" s="9"/>
      <c r="E260" s="25"/>
      <c r="F260" s="25"/>
      <c r="G260" s="25"/>
      <c r="H260" s="25"/>
      <c r="I260" s="25"/>
    </row>
    <row r="261" spans="1:9" ht="15">
      <c r="A261" s="11"/>
      <c r="B261" s="14" t="s">
        <v>229</v>
      </c>
      <c r="C261" s="11">
        <v>1</v>
      </c>
      <c r="D261" s="11" t="s">
        <v>73</v>
      </c>
      <c r="E261" s="26"/>
      <c r="F261" s="26"/>
      <c r="G261" s="26">
        <v>500000</v>
      </c>
      <c r="H261" s="26"/>
      <c r="I261" s="26"/>
    </row>
    <row r="262" spans="1:9" ht="15">
      <c r="A262" s="7"/>
      <c r="B262" s="7" t="s">
        <v>32</v>
      </c>
      <c r="C262" s="3"/>
      <c r="D262" s="3"/>
      <c r="E262" s="24">
        <v>439518.95</v>
      </c>
      <c r="F262" s="24">
        <v>304897.6</v>
      </c>
      <c r="G262" s="24">
        <v>500000</v>
      </c>
      <c r="H262" s="24">
        <v>244416.55000000005</v>
      </c>
      <c r="I262" s="24"/>
    </row>
    <row r="263" spans="1:9" ht="15">
      <c r="A263" s="9">
        <v>53</v>
      </c>
      <c r="B263" s="10" t="s">
        <v>65</v>
      </c>
      <c r="C263" s="9"/>
      <c r="D263" s="9"/>
      <c r="E263" s="25"/>
      <c r="F263" s="25"/>
      <c r="G263" s="25"/>
      <c r="H263" s="25"/>
      <c r="I263" s="25"/>
    </row>
    <row r="264" spans="1:9" ht="15">
      <c r="A264" s="7"/>
      <c r="B264" s="7" t="s">
        <v>32</v>
      </c>
      <c r="C264" s="3"/>
      <c r="D264" s="3"/>
      <c r="E264" s="24">
        <v>126560.29</v>
      </c>
      <c r="F264" s="24">
        <v>185645.66999999998</v>
      </c>
      <c r="G264" s="24">
        <v>0</v>
      </c>
      <c r="H264" s="24">
        <f>E264+F264-G264</f>
        <v>312205.95999999996</v>
      </c>
      <c r="I264" s="24">
        <v>0</v>
      </c>
    </row>
    <row r="265" spans="1:9" ht="15">
      <c r="A265" s="9">
        <v>54</v>
      </c>
      <c r="B265" s="10" t="s">
        <v>66</v>
      </c>
      <c r="C265" s="9"/>
      <c r="D265" s="9"/>
      <c r="E265" s="25"/>
      <c r="F265" s="25"/>
      <c r="G265" s="25"/>
      <c r="H265" s="25"/>
      <c r="I265" s="25"/>
    </row>
    <row r="266" spans="1:9" ht="30">
      <c r="A266" s="11"/>
      <c r="B266" s="15" t="s">
        <v>100</v>
      </c>
      <c r="C266" s="11" t="s">
        <v>33</v>
      </c>
      <c r="D266" s="11">
        <v>1</v>
      </c>
      <c r="E266" s="26"/>
      <c r="F266" s="26"/>
      <c r="G266" s="26">
        <v>4153.599999999999</v>
      </c>
      <c r="H266" s="26"/>
      <c r="I266" s="26"/>
    </row>
    <row r="267" spans="1:9" ht="30">
      <c r="A267" s="11"/>
      <c r="B267" s="15" t="s">
        <v>101</v>
      </c>
      <c r="C267" s="11" t="s">
        <v>70</v>
      </c>
      <c r="D267" s="11">
        <v>1</v>
      </c>
      <c r="E267" s="26"/>
      <c r="F267" s="26"/>
      <c r="G267" s="26">
        <v>6252</v>
      </c>
      <c r="H267" s="26"/>
      <c r="I267" s="26"/>
    </row>
    <row r="268" spans="1:9" ht="15">
      <c r="A268" s="11"/>
      <c r="B268" s="14" t="s">
        <v>71</v>
      </c>
      <c r="C268" s="11" t="s">
        <v>33</v>
      </c>
      <c r="D268" s="11">
        <v>5</v>
      </c>
      <c r="E268" s="26"/>
      <c r="F268" s="26"/>
      <c r="G268" s="26">
        <v>20417.8</v>
      </c>
      <c r="H268" s="26"/>
      <c r="I268" s="26"/>
    </row>
    <row r="269" spans="1:9" ht="15">
      <c r="A269" s="7"/>
      <c r="B269" s="7" t="s">
        <v>32</v>
      </c>
      <c r="C269" s="3"/>
      <c r="D269" s="3"/>
      <c r="E269" s="24">
        <v>522253.46</v>
      </c>
      <c r="F269" s="24">
        <v>286217.83999999997</v>
      </c>
      <c r="G269" s="24">
        <v>30823.399999999998</v>
      </c>
      <c r="H269" s="24">
        <f>E269+F269-G269</f>
        <v>777647.9</v>
      </c>
      <c r="I269" s="24"/>
    </row>
    <row r="270" spans="1:9" ht="15">
      <c r="A270" s="9">
        <v>55</v>
      </c>
      <c r="B270" s="10" t="s">
        <v>67</v>
      </c>
      <c r="C270" s="9"/>
      <c r="D270" s="9"/>
      <c r="E270" s="25"/>
      <c r="F270" s="25"/>
      <c r="G270" s="25"/>
      <c r="H270" s="25"/>
      <c r="I270" s="25"/>
    </row>
    <row r="271" spans="1:9" ht="15">
      <c r="A271" s="11"/>
      <c r="B271" s="15" t="s">
        <v>230</v>
      </c>
      <c r="C271" s="11" t="s">
        <v>33</v>
      </c>
      <c r="D271" s="11">
        <v>1</v>
      </c>
      <c r="E271" s="26"/>
      <c r="F271" s="26"/>
      <c r="G271" s="26">
        <v>17199.68</v>
      </c>
      <c r="H271" s="26"/>
      <c r="I271" s="26"/>
    </row>
    <row r="272" spans="1:9" ht="30">
      <c r="A272" s="11"/>
      <c r="B272" s="15" t="s">
        <v>102</v>
      </c>
      <c r="C272" s="11" t="s">
        <v>33</v>
      </c>
      <c r="D272" s="11">
        <v>1</v>
      </c>
      <c r="E272" s="26"/>
      <c r="F272" s="26"/>
      <c r="G272" s="26">
        <v>19967.96</v>
      </c>
      <c r="H272" s="26"/>
      <c r="I272" s="26"/>
    </row>
    <row r="273" spans="1:9" ht="30">
      <c r="A273" s="11"/>
      <c r="B273" s="15" t="s">
        <v>101</v>
      </c>
      <c r="C273" s="11" t="s">
        <v>70</v>
      </c>
      <c r="D273" s="11">
        <v>1</v>
      </c>
      <c r="E273" s="26"/>
      <c r="F273" s="26"/>
      <c r="G273" s="26">
        <v>6252</v>
      </c>
      <c r="H273" s="26"/>
      <c r="I273" s="26"/>
    </row>
    <row r="274" spans="1:9" ht="15">
      <c r="A274" s="11"/>
      <c r="B274" s="15" t="s">
        <v>229</v>
      </c>
      <c r="C274" s="11" t="s">
        <v>70</v>
      </c>
      <c r="D274" s="11">
        <v>1</v>
      </c>
      <c r="E274" s="26"/>
      <c r="F274" s="26"/>
      <c r="G274" s="26">
        <v>219960.5</v>
      </c>
      <c r="H274" s="26"/>
      <c r="I274" s="26"/>
    </row>
    <row r="275" spans="1:9" ht="15">
      <c r="A275" s="11"/>
      <c r="B275" s="15" t="s">
        <v>71</v>
      </c>
      <c r="C275" s="11" t="s">
        <v>33</v>
      </c>
      <c r="D275" s="11">
        <v>5</v>
      </c>
      <c r="E275" s="26"/>
      <c r="F275" s="26"/>
      <c r="G275" s="26">
        <v>20417.8</v>
      </c>
      <c r="H275" s="26"/>
      <c r="I275" s="26"/>
    </row>
    <row r="276" spans="1:9" ht="30">
      <c r="A276" s="11"/>
      <c r="B276" s="15" t="s">
        <v>100</v>
      </c>
      <c r="C276" s="11" t="s">
        <v>33</v>
      </c>
      <c r="D276" s="11">
        <v>1</v>
      </c>
      <c r="E276" s="26"/>
      <c r="F276" s="26"/>
      <c r="G276" s="26">
        <v>3403.12</v>
      </c>
      <c r="H276" s="26"/>
      <c r="I276" s="26"/>
    </row>
    <row r="277" spans="1:9" ht="15">
      <c r="A277" s="7"/>
      <c r="B277" s="7" t="s">
        <v>32</v>
      </c>
      <c r="C277" s="3"/>
      <c r="D277" s="3"/>
      <c r="E277" s="24">
        <v>645201.48</v>
      </c>
      <c r="F277" s="24">
        <v>336732.16000000003</v>
      </c>
      <c r="G277" s="24">
        <v>287201.06</v>
      </c>
      <c r="H277" s="24">
        <f>E277+F277-G277</f>
        <v>694732.5800000001</v>
      </c>
      <c r="I277" s="24"/>
    </row>
    <row r="278" spans="1:9" s="16" customFormat="1" ht="12.75">
      <c r="A278" s="42"/>
      <c r="B278" s="43"/>
      <c r="C278" s="44"/>
      <c r="D278" s="44"/>
      <c r="E278" s="34"/>
      <c r="F278" s="34"/>
      <c r="G278" s="34"/>
      <c r="H278" s="34"/>
      <c r="I278" s="34"/>
    </row>
    <row r="279" spans="7:8" ht="12.75">
      <c r="G279" s="36"/>
      <c r="H279" s="40"/>
    </row>
    <row r="280" spans="5:9" ht="12.75">
      <c r="E280" s="36"/>
      <c r="F280" s="35"/>
      <c r="G280" s="37"/>
      <c r="H280" s="37"/>
      <c r="I280" s="35"/>
    </row>
    <row r="281" spans="5:8" ht="12.75">
      <c r="E281" s="37"/>
      <c r="G281" s="36"/>
      <c r="H281" s="36"/>
    </row>
    <row r="282" spans="5:8" ht="12.75">
      <c r="E282" s="36"/>
      <c r="G282" s="45"/>
      <c r="H282" s="41"/>
    </row>
    <row r="283" spans="5:7" ht="12.75">
      <c r="E283" s="36"/>
      <c r="G283" s="46"/>
    </row>
    <row r="284" spans="5:7" ht="12.75">
      <c r="E284" s="35"/>
      <c r="G284" s="37"/>
    </row>
    <row r="286" ht="12.75">
      <c r="E286" s="35"/>
    </row>
  </sheetData>
  <sheetProtection/>
  <mergeCells count="2">
    <mergeCell ref="A2:I2"/>
    <mergeCell ref="A3:I3"/>
  </mergeCells>
  <printOptions/>
  <pageMargins left="0" right="0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600</dc:creator>
  <cp:keywords/>
  <dc:description/>
  <cp:lastModifiedBy>Андреева</cp:lastModifiedBy>
  <cp:lastPrinted>2017-01-31T12:05:29Z</cp:lastPrinted>
  <dcterms:created xsi:type="dcterms:W3CDTF">2002-08-13T06:48:35Z</dcterms:created>
  <dcterms:modified xsi:type="dcterms:W3CDTF">2018-03-29T11:25:10Z</dcterms:modified>
  <cp:category/>
  <cp:version/>
  <cp:contentType/>
  <cp:contentStatus/>
</cp:coreProperties>
</file>