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Лер.2" sheetId="1" r:id="rId1"/>
  </sheets>
  <definedNames/>
  <calcPr fullCalcOnLoad="1"/>
</workbook>
</file>

<file path=xl/sharedStrings.xml><?xml version="1.0" encoding="utf-8"?>
<sst xmlns="http://schemas.openxmlformats.org/spreadsheetml/2006/main" count="706" uniqueCount="370">
  <si>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</si>
  <si>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</si>
  <si>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</si>
  <si>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</si>
  <si>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</si>
  <si>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</si>
  <si>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</si>
  <si>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</si>
  <si>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</si>
  <si>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</si>
  <si>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</si>
  <si>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</si>
  <si>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</si>
  <si>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</si>
  <si>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</si>
  <si>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</si>
  <si>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</si>
  <si>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</si>
  <si>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</si>
  <si>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</si>
  <si>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</si>
  <si>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</si>
  <si>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</si>
  <si>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</si>
  <si>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</si>
  <si>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</si>
  <si>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</si>
  <si>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</si>
  <si>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</si>
  <si>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</si>
  <si>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</si>
  <si>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</si>
  <si>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</si>
  <si>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</si>
  <si>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</si>
  <si>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</si>
  <si>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</si>
  <si>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</si>
  <si>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</si>
  <si>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</si>
  <si>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</si>
  <si>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</si>
  <si>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</si>
  <si>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</si>
  <si>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</si>
  <si>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</si>
  <si>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</si>
  <si>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</si>
  <si>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</si>
  <si>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</si>
  <si>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</si>
  <si>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</si>
  <si>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</si>
  <si>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</si>
  <si>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</si>
  <si>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</si>
  <si>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</si>
  <si>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</si>
  <si>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</si>
  <si>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</si>
  <si>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</si>
  <si>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</si>
  <si>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</si>
  <si>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</si>
  <si>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</si>
  <si>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</si>
  <si>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</si>
  <si>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</si>
  <si>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</si>
  <si>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</si>
  <si>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</si>
  <si>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</si>
  <si>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</si>
  <si>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</si>
  <si>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</si>
  <si>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</si>
  <si>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</si>
  <si>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</si>
  <si>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</si>
  <si>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</si>
  <si>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</si>
  <si>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</si>
  <si>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</si>
  <si>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</si>
  <si>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</si>
  <si>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</si>
  <si>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</si>
  <si>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</si>
  <si>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</si>
  <si>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</si>
  <si>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</si>
  <si>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</si>
  <si>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</si>
  <si>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</si>
  <si>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</si>
  <si>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</si>
  <si>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</si>
  <si>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</si>
  <si>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</si>
  <si>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</si>
  <si>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</si>
  <si>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</si>
  <si>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</si>
  <si>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</si>
  <si>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</si>
  <si>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</si>
  <si>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</si>
  <si>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</si>
  <si>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</si>
  <si>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</si>
  <si>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</si>
  <si>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</si>
  <si>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</si>
  <si>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</si>
  <si>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</si>
  <si>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</si>
  <si>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</si>
  <si>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</si>
  <si>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</si>
  <si>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</si>
  <si>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</si>
  <si>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</si>
  <si>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</si>
  <si>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</si>
  <si>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</si>
  <si>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</si>
  <si>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</si>
  <si>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</si>
  <si>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</si>
  <si>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</si>
  <si>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</si>
  <si>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</si>
  <si>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</si>
  <si>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</si>
  <si>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</si>
  <si>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</si>
  <si>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</si>
  <si>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</si>
  <si>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</si>
  <si>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</si>
  <si>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</si>
  <si>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</si>
  <si>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</si>
  <si>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</si>
  <si>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</si>
  <si>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</si>
  <si>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</si>
  <si>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</si>
  <si>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</si>
  <si>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</si>
  <si>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</si>
  <si>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</si>
  <si>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</si>
  <si>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</si>
  <si>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</si>
  <si>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</si>
  <si>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</si>
  <si>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</si>
  <si>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</si>
  <si>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</si>
  <si>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</si>
  <si>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</si>
  <si>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12</t>
  </si>
  <si>
    <t>5</t>
  </si>
  <si>
    <t>4</t>
  </si>
  <si>
    <t>6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</si>
  <si>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</si>
  <si>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</si>
  <si>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</si>
  <si>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</si>
  <si>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</si>
  <si>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</si>
  <si>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</si>
  <si>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</si>
  <si>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</si>
  <si>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</si>
  <si>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</si>
  <si>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</si>
  <si>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</si>
  <si>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</si>
  <si>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</si>
  <si>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</si>
  <si>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</si>
  <si>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</si>
  <si>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</si>
  <si>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</si>
  <si>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</si>
  <si>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</si>
  <si>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</si>
  <si>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</si>
  <si>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</si>
  <si>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</si>
  <si>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</si>
  <si>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</si>
  <si>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</si>
  <si>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</si>
  <si>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</si>
  <si>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</si>
  <si>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</si>
  <si>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</si>
  <si>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</si>
  <si>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</si>
  <si>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</si>
  <si>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</si>
  <si>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</si>
  <si>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</si>
  <si>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</si>
  <si>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</si>
  <si>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</si>
  <si>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</si>
  <si>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</si>
  <si>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</si>
  <si>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</si>
  <si>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</si>
  <si>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 Содержание коллективных (общедомовых) приров учета горячей воды</t>
  </si>
  <si>
    <t xml:space="preserve"> Содержание коллективных (общедомовых) приров учета тепловой энергии</t>
  </si>
  <si>
    <t xml:space="preserve"> Содержание коллективных (общедомовых) приров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</si>
  <si>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</si>
  <si>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</si>
  <si>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</si>
  <si>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</si>
  <si>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</si>
  <si>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принято на личном приеме работниками УО</t>
  </si>
  <si>
    <t>Организация  мест для накопления и накопления отработанных ртутьсодержащих ламп и их передача в специализированные организации на утилизацию</t>
  </si>
  <si>
    <t>опечатывание подвальных дверей</t>
  </si>
  <si>
    <t>замена ревизии d.100</t>
  </si>
  <si>
    <t>замена компесатора  d.100</t>
  </si>
  <si>
    <t>24</t>
  </si>
  <si>
    <t>7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</si>
  <si>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</si>
  <si>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</si>
  <si>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</si>
  <si>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</si>
  <si>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</si>
  <si>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</si>
  <si>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</si>
  <si>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</si>
  <si>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</si>
  <si>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</si>
  <si>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</si>
  <si>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</si>
  <si>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</si>
  <si>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</si>
  <si>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</si>
  <si>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</si>
  <si>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</si>
  <si>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</si>
  <si>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</si>
  <si>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</si>
  <si>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</si>
  <si>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</si>
  <si>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</si>
  <si>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</si>
  <si>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</si>
  <si>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</si>
  <si>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</si>
  <si>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</si>
  <si>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</si>
  <si>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</si>
  <si>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</si>
  <si>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</si>
  <si>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</si>
  <si>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Уборка придомовой территории ручным способом   ( вхолодный и теплый периоды года)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</si>
  <si>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</si>
  <si>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</si>
  <si>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</si>
  <si>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</si>
  <si>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</si>
  <si>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</si>
  <si>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</si>
  <si>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</si>
  <si>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в многоквартирном доме № 2 по Лермонтова</t>
  </si>
  <si>
    <t>27</t>
  </si>
  <si>
    <t>9/9</t>
  </si>
  <si>
    <t>2/1829,6</t>
  </si>
  <si>
    <t>9/2</t>
  </si>
  <si>
    <t>1829,6/2</t>
  </si>
  <si>
    <t>1/2,2</t>
  </si>
  <si>
    <t>1829,6/6</t>
  </si>
  <si>
    <t>9/40</t>
  </si>
  <si>
    <t>тройник d100/50</t>
  </si>
  <si>
    <t>ревизия</t>
  </si>
  <si>
    <t>полуотвод</t>
  </si>
  <si>
    <t>хомут</t>
  </si>
  <si>
    <t>косой тройник</t>
  </si>
  <si>
    <t>компенсатор</t>
  </si>
  <si>
    <t>труба d.100, d50 (остендорф)</t>
  </si>
  <si>
    <t>арматура</t>
  </si>
  <si>
    <t>влажная протирка стен</t>
  </si>
  <si>
    <t>постоянно</t>
  </si>
  <si>
    <t>1584</t>
  </si>
  <si>
    <t>1/245</t>
  </si>
  <si>
    <t>Комплексная уборка, в том числе:</t>
  </si>
  <si>
    <t>компл.</t>
  </si>
  <si>
    <t>ИТОГО  размер платы с НДС</t>
  </si>
  <si>
    <t>180</t>
  </si>
  <si>
    <t>72</t>
  </si>
  <si>
    <t>посадка цветов</t>
  </si>
  <si>
    <t>ящик</t>
  </si>
  <si>
    <t>окраска фасада цоколя</t>
  </si>
  <si>
    <t>монтаж ограждающей сетки на продухах тех этажа от птиц</t>
  </si>
  <si>
    <t>8</t>
  </si>
  <si>
    <t>шт/м.п</t>
  </si>
  <si>
    <t>5/2,5</t>
  </si>
  <si>
    <t>132</t>
  </si>
  <si>
    <t>1/1,3</t>
  </si>
  <si>
    <t>0,5</t>
  </si>
  <si>
    <t>шт/м2</t>
  </si>
  <si>
    <t xml:space="preserve">замена  и окраска тамбурных дверных блоков </t>
  </si>
  <si>
    <t>5,5</t>
  </si>
  <si>
    <t>0,6</t>
  </si>
  <si>
    <t>173</t>
  </si>
  <si>
    <t>29</t>
  </si>
  <si>
    <t>15</t>
  </si>
  <si>
    <t>73</t>
  </si>
  <si>
    <t>21</t>
  </si>
  <si>
    <t>62</t>
  </si>
  <si>
    <t>153</t>
  </si>
  <si>
    <t>установка сбросников слива воды</t>
  </si>
  <si>
    <t>ремонт доводчиков на входных металлических дверях</t>
  </si>
  <si>
    <t>150</t>
  </si>
  <si>
    <t>Задолженность на 01.01.2020 г.</t>
  </si>
  <si>
    <t xml:space="preserve"> работ и услуг по статье "Содержание и текущий ремонт жилищного фонда"  за 2020 год</t>
  </si>
  <si>
    <t>4/8,8</t>
  </si>
  <si>
    <t>4/16,8</t>
  </si>
  <si>
    <t xml:space="preserve">замена (установка) доводчика входной мет. двери </t>
  </si>
  <si>
    <t>замена аншлага</t>
  </si>
  <si>
    <t>23,2</t>
  </si>
  <si>
    <t>26/0,7</t>
  </si>
  <si>
    <t xml:space="preserve">устойство сантехнческого короба из оцикованной жести </t>
  </si>
  <si>
    <t>восстановление примыканий оконных откосов  п-д1</t>
  </si>
  <si>
    <t>замена и окраска деревянной двери 3-я нить 1 п-д</t>
  </si>
  <si>
    <t>утеплене сантехнического короба мин.ватой              п-д 1</t>
  </si>
  <si>
    <t>41</t>
  </si>
  <si>
    <t>15/15,1</t>
  </si>
  <si>
    <t>20,6</t>
  </si>
  <si>
    <t>3/51,5</t>
  </si>
  <si>
    <t>458</t>
  </si>
  <si>
    <t>выполнены работы по расчистке, шпаклевке,покраске отделочных слоев стен и потолков под-д № 1</t>
  </si>
  <si>
    <t>ремонт межпанельных стыков  кв.3,73,74,13,9,12,14,26,28,42,54,56,120,125,115,117,111,108,105,103,77,88,102,104,116,118,130,132;</t>
  </si>
  <si>
    <t>247</t>
  </si>
  <si>
    <t>утепление чердачных плит перекрытий мин.ватой над кв. 90</t>
  </si>
  <si>
    <t>0.01</t>
  </si>
  <si>
    <t>305</t>
  </si>
  <si>
    <t>дератизация подъездов на время пандемии (ручки входных дверей, почтовые ящики, поручни,подоконники,ручки м/клапанов)</t>
  </si>
  <si>
    <t>192</t>
  </si>
  <si>
    <t>57</t>
  </si>
  <si>
    <t>13</t>
  </si>
  <si>
    <t>59</t>
  </si>
  <si>
    <t>69</t>
  </si>
  <si>
    <t>74</t>
  </si>
  <si>
    <t>38</t>
  </si>
  <si>
    <t>152</t>
  </si>
  <si>
    <t>26</t>
  </si>
  <si>
    <t>63</t>
  </si>
  <si>
    <t>16</t>
  </si>
  <si>
    <t>154</t>
  </si>
  <si>
    <t>302</t>
  </si>
  <si>
    <t>35</t>
  </si>
  <si>
    <t>17,3</t>
  </si>
  <si>
    <t>17</t>
  </si>
  <si>
    <t>75</t>
  </si>
  <si>
    <t>58</t>
  </si>
  <si>
    <t>49</t>
  </si>
  <si>
    <t>210</t>
  </si>
  <si>
    <t>42</t>
  </si>
  <si>
    <t>139</t>
  </si>
  <si>
    <t>замена свенильников на прожектор Саффит</t>
  </si>
  <si>
    <t>установка нформационных стендов внутри подъездов</t>
  </si>
  <si>
    <t>Задолженность на 01.01.2021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</si>
</sst>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4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33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9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top"/>
    </xf>
    <xf numFmtId="0" fontId="8" fillId="34" borderId="16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183" fontId="8" fillId="34" borderId="20" xfId="0" applyNumberFormat="1" applyFont="1" applyFill="1" applyBorder="1" applyAlignment="1" applyProtection="1">
      <alignment horizontal="left" vertical="center" wrapText="1" shrinkToFit="1"/>
      <protection/>
    </xf>
    <xf numFmtId="183" fontId="8" fillId="34" borderId="16" xfId="0" applyNumberFormat="1" applyFont="1" applyFill="1" applyBorder="1" applyAlignment="1" applyProtection="1">
      <alignment horizontal="left" vertical="center" wrapText="1" shrinkToFit="1"/>
      <protection/>
    </xf>
    <xf numFmtId="0" fontId="58" fillId="31" borderId="20" xfId="0" applyFont="1" applyFill="1" applyBorder="1" applyAlignment="1">
      <alignment horizontal="left" vertical="top" wrapText="1"/>
    </xf>
    <xf numFmtId="0" fontId="58" fillId="31" borderId="16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33" borderId="0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4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1" borderId="22" xfId="0" applyFont="1" applyFill="1" applyBorder="1" applyAlignment="1">
      <alignment horizontal="left" vertical="center"/>
    </xf>
    <xf numFmtId="0" fontId="8" fillId="31" borderId="20" xfId="0" applyFont="1" applyFill="1" applyBorder="1" applyAlignment="1">
      <alignment horizontal="left" vertical="center"/>
    </xf>
    <xf numFmtId="0" fontId="8" fillId="31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6" fillId="33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tabSelected="1" zoomScaleSheetLayoutView="130" zoomScalePageLayoutView="0" workbookViewId="0" topLeftCell="A267">
      <selection activeCell="AA274" sqref="AA274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11.00390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10.140625" style="0" customWidth="1"/>
  </cols>
  <sheetData>
    <row r="1" spans="1:24" ht="15" customHeight="1">
      <c r="A1" s="210" t="s">
        <v>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</row>
    <row r="2" spans="1:24" ht="15" customHeight="1">
      <c r="A2" s="210" t="s">
        <v>172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1:24" ht="15" customHeight="1">
      <c r="A3" s="210" t="s">
        <v>18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4" ht="15" customHeight="1">
      <c r="A4" s="210" t="s">
        <v>322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24" ht="15" customHeight="1">
      <c r="A5" s="210" t="s">
        <v>271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</row>
    <row r="6" spans="1:24" ht="15">
      <c r="A6" s="31"/>
      <c r="B6" s="32"/>
      <c r="C6" s="32"/>
      <c r="D6" s="32"/>
      <c r="E6" s="32"/>
      <c r="F6" s="32"/>
      <c r="G6" s="32"/>
      <c r="H6" s="32"/>
      <c r="I6" s="32"/>
      <c r="J6" s="31"/>
      <c r="K6" s="31"/>
      <c r="L6" s="31"/>
      <c r="M6" s="31"/>
      <c r="N6" s="33"/>
      <c r="O6" s="30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31"/>
      <c r="B7" s="34"/>
      <c r="C7" s="105" t="s">
        <v>321</v>
      </c>
      <c r="D7" s="105"/>
      <c r="E7" s="105"/>
      <c r="F7" s="105"/>
      <c r="G7" s="37"/>
      <c r="H7" s="185">
        <v>1864269.35</v>
      </c>
      <c r="I7" s="185"/>
      <c r="J7" s="185"/>
      <c r="K7" s="183" t="s">
        <v>9</v>
      </c>
      <c r="L7" s="183"/>
      <c r="M7" s="36"/>
      <c r="N7" s="33"/>
      <c r="O7" s="30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31"/>
      <c r="B8" s="34"/>
      <c r="C8" s="184" t="s">
        <v>20</v>
      </c>
      <c r="D8" s="184"/>
      <c r="E8" s="184"/>
      <c r="F8" s="35"/>
      <c r="G8" s="37"/>
      <c r="H8" s="185">
        <v>8453960.67</v>
      </c>
      <c r="I8" s="185"/>
      <c r="J8" s="185"/>
      <c r="K8" s="183" t="s">
        <v>9</v>
      </c>
      <c r="L8" s="183"/>
      <c r="M8" s="36"/>
      <c r="N8" s="33"/>
      <c r="O8" s="30"/>
      <c r="P8" s="29"/>
      <c r="Q8" s="29"/>
      <c r="R8" s="29"/>
      <c r="S8" s="29"/>
      <c r="T8" s="29"/>
      <c r="U8" s="29"/>
      <c r="V8" s="29"/>
      <c r="W8" s="29"/>
      <c r="X8" s="29"/>
    </row>
    <row r="9" spans="1:24" ht="15">
      <c r="A9" s="31"/>
      <c r="B9" s="34"/>
      <c r="C9" s="187" t="s">
        <v>27</v>
      </c>
      <c r="D9" s="187"/>
      <c r="E9" s="187"/>
      <c r="F9" s="34"/>
      <c r="G9" s="37"/>
      <c r="H9" s="185"/>
      <c r="I9" s="185"/>
      <c r="J9" s="185"/>
      <c r="K9" s="192"/>
      <c r="L9" s="192"/>
      <c r="M9" s="38"/>
      <c r="N9" s="33"/>
      <c r="O9" s="30"/>
      <c r="P9" s="29"/>
      <c r="Q9" s="29"/>
      <c r="R9" s="29"/>
      <c r="S9" s="29"/>
      <c r="T9" s="29"/>
      <c r="U9" s="29"/>
      <c r="V9" s="29"/>
      <c r="W9" s="29"/>
      <c r="X9" s="29"/>
    </row>
    <row r="10" spans="1:24" ht="30" customHeight="1">
      <c r="A10" s="28"/>
      <c r="B10" s="35"/>
      <c r="C10" s="186" t="s">
        <v>21</v>
      </c>
      <c r="D10" s="186"/>
      <c r="E10" s="186"/>
      <c r="F10" s="186"/>
      <c r="G10" s="186"/>
      <c r="H10" s="185">
        <f>3056873.23+164.2*32.69*12+161.9*32.88*12-8537.35</f>
        <v>3176627.52</v>
      </c>
      <c r="I10" s="185"/>
      <c r="J10" s="185"/>
      <c r="K10" s="183" t="s">
        <v>9</v>
      </c>
      <c r="L10" s="183"/>
      <c r="M10" s="36"/>
      <c r="N10" s="33"/>
      <c r="O10" s="30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>
      <c r="A11" s="28"/>
      <c r="B11" s="35"/>
      <c r="C11" s="184" t="s">
        <v>22</v>
      </c>
      <c r="D11" s="184"/>
      <c r="E11" s="184"/>
      <c r="F11" s="35"/>
      <c r="G11" s="37"/>
      <c r="H11" s="185">
        <f>H13+H14+H15+H16+H17</f>
        <v>5237273.38</v>
      </c>
      <c r="I11" s="185"/>
      <c r="J11" s="185"/>
      <c r="K11" s="183" t="s">
        <v>9</v>
      </c>
      <c r="L11" s="183"/>
      <c r="M11" s="36"/>
      <c r="N11" s="33"/>
      <c r="O11" s="30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5">
      <c r="A12" s="31"/>
      <c r="B12" s="34"/>
      <c r="C12" s="34" t="s">
        <v>28</v>
      </c>
      <c r="D12" s="34"/>
      <c r="E12" s="34"/>
      <c r="F12" s="34"/>
      <c r="G12" s="37"/>
      <c r="H12" s="185"/>
      <c r="I12" s="185"/>
      <c r="J12" s="185"/>
      <c r="K12" s="38"/>
      <c r="L12" s="39"/>
      <c r="M12" s="38"/>
      <c r="N12" s="33"/>
      <c r="O12" s="30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>
      <c r="A13" s="31"/>
      <c r="B13" s="34"/>
      <c r="C13" s="34" t="s">
        <v>23</v>
      </c>
      <c r="D13" s="34"/>
      <c r="E13" s="34"/>
      <c r="F13" s="34"/>
      <c r="G13" s="37"/>
      <c r="H13" s="188">
        <v>1150897.87</v>
      </c>
      <c r="I13" s="188"/>
      <c r="J13" s="188"/>
      <c r="K13" s="192" t="s">
        <v>9</v>
      </c>
      <c r="L13" s="192"/>
      <c r="M13" s="38"/>
      <c r="N13" s="33"/>
      <c r="O13" s="30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5">
      <c r="A14" s="31"/>
      <c r="B14" s="34"/>
      <c r="C14" s="34" t="s">
        <v>24</v>
      </c>
      <c r="D14" s="34"/>
      <c r="E14" s="34"/>
      <c r="F14" s="34"/>
      <c r="G14" s="37"/>
      <c r="H14" s="188">
        <v>448817.15</v>
      </c>
      <c r="I14" s="188"/>
      <c r="J14" s="188"/>
      <c r="K14" s="38" t="s">
        <v>9</v>
      </c>
      <c r="L14" s="38"/>
      <c r="M14" s="38"/>
      <c r="N14" s="33"/>
      <c r="O14" s="30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5">
      <c r="A15" s="31"/>
      <c r="B15" s="34"/>
      <c r="C15" s="34" t="s">
        <v>37</v>
      </c>
      <c r="D15" s="34"/>
      <c r="E15" s="34"/>
      <c r="F15" s="34"/>
      <c r="G15" s="37"/>
      <c r="H15" s="188">
        <v>806285.97</v>
      </c>
      <c r="I15" s="188"/>
      <c r="J15" s="188"/>
      <c r="K15" s="38" t="s">
        <v>9</v>
      </c>
      <c r="L15" s="38"/>
      <c r="M15" s="38"/>
      <c r="N15" s="33"/>
      <c r="O15" s="30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5">
      <c r="A16" s="31"/>
      <c r="B16" s="34"/>
      <c r="C16" s="34" t="s">
        <v>25</v>
      </c>
      <c r="D16" s="34"/>
      <c r="E16" s="34"/>
      <c r="F16" s="34"/>
      <c r="G16" s="37"/>
      <c r="H16" s="188">
        <v>2097806.68</v>
      </c>
      <c r="I16" s="188"/>
      <c r="J16" s="188"/>
      <c r="K16" s="38" t="s">
        <v>9</v>
      </c>
      <c r="L16" s="38"/>
      <c r="M16" s="38"/>
      <c r="N16" s="33"/>
      <c r="O16" s="30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5">
      <c r="A17" s="31"/>
      <c r="B17" s="34"/>
      <c r="C17" s="34" t="s">
        <v>26</v>
      </c>
      <c r="D17" s="34"/>
      <c r="E17" s="34"/>
      <c r="F17" s="34"/>
      <c r="G17" s="37"/>
      <c r="H17" s="188">
        <v>733465.71</v>
      </c>
      <c r="I17" s="188"/>
      <c r="J17" s="188"/>
      <c r="K17" s="38" t="s">
        <v>9</v>
      </c>
      <c r="L17" s="38"/>
      <c r="M17" s="38"/>
      <c r="N17" s="33"/>
      <c r="O17" s="30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5">
      <c r="A18" s="31"/>
      <c r="B18" s="34"/>
      <c r="C18" s="35" t="s">
        <v>369</v>
      </c>
      <c r="D18" s="35"/>
      <c r="E18" s="35"/>
      <c r="F18" s="35"/>
      <c r="G18" s="37"/>
      <c r="H18" s="185">
        <f>H7+H8-H19</f>
        <v>1874867.2999999989</v>
      </c>
      <c r="I18" s="185"/>
      <c r="J18" s="185"/>
      <c r="K18" s="183" t="s">
        <v>9</v>
      </c>
      <c r="L18" s="183"/>
      <c r="M18" s="36"/>
      <c r="N18" s="33"/>
      <c r="O18" s="30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5">
      <c r="A19" s="33"/>
      <c r="B19" s="40"/>
      <c r="C19" s="40"/>
      <c r="D19" s="40"/>
      <c r="E19" s="40"/>
      <c r="F19" s="100" t="s">
        <v>218</v>
      </c>
      <c r="G19" s="100"/>
      <c r="H19" s="185">
        <v>8443362.72</v>
      </c>
      <c r="I19" s="185"/>
      <c r="J19" s="185"/>
      <c r="K19" s="101" t="s">
        <v>9</v>
      </c>
      <c r="L19" s="31" t="s">
        <v>219</v>
      </c>
      <c r="M19" s="31"/>
      <c r="N19" s="31"/>
      <c r="O19" s="102"/>
      <c r="P19" s="103"/>
      <c r="Q19" s="103"/>
      <c r="R19" s="103"/>
      <c r="S19" s="103"/>
      <c r="T19" s="103"/>
      <c r="U19" s="103"/>
      <c r="V19" s="103"/>
      <c r="W19" s="103"/>
      <c r="X19" s="104">
        <f>H19/H8*100</f>
        <v>99.87463923226414</v>
      </c>
    </row>
    <row r="20" spans="1:24" ht="31.5" customHeight="1">
      <c r="A20" s="41" t="s">
        <v>2</v>
      </c>
      <c r="B20" s="189" t="s">
        <v>17</v>
      </c>
      <c r="C20" s="190"/>
      <c r="D20" s="190"/>
      <c r="E20" s="190"/>
      <c r="F20" s="190"/>
      <c r="G20" s="190"/>
      <c r="H20" s="190"/>
      <c r="I20" s="191"/>
      <c r="J20" s="41" t="s">
        <v>13</v>
      </c>
      <c r="K20" s="41" t="s">
        <v>10</v>
      </c>
      <c r="L20" s="41" t="s">
        <v>175</v>
      </c>
      <c r="M20" s="41" t="s">
        <v>147</v>
      </c>
      <c r="N20" s="41" t="s">
        <v>148</v>
      </c>
      <c r="O20" s="41" t="s">
        <v>149</v>
      </c>
      <c r="P20" s="41" t="s">
        <v>150</v>
      </c>
      <c r="Q20" s="41" t="s">
        <v>151</v>
      </c>
      <c r="R20" s="41" t="s">
        <v>152</v>
      </c>
      <c r="S20" s="41" t="s">
        <v>153</v>
      </c>
      <c r="T20" s="41" t="s">
        <v>154</v>
      </c>
      <c r="U20" s="41" t="s">
        <v>155</v>
      </c>
      <c r="V20" s="41" t="s">
        <v>156</v>
      </c>
      <c r="W20" s="41" t="s">
        <v>157</v>
      </c>
      <c r="X20" s="41" t="s">
        <v>220</v>
      </c>
    </row>
    <row r="21" spans="1:24" ht="15">
      <c r="A21" s="130"/>
      <c r="B21" s="42" t="s">
        <v>11</v>
      </c>
      <c r="C21" s="42"/>
      <c r="D21" s="42"/>
      <c r="E21" s="42"/>
      <c r="F21" s="42"/>
      <c r="G21" s="42"/>
      <c r="H21" s="42"/>
      <c r="I21" s="43"/>
      <c r="J21" s="44" t="s">
        <v>12</v>
      </c>
      <c r="K21" s="45"/>
      <c r="L21" s="46">
        <v>7937.6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s="1" customFormat="1" ht="32.25" customHeight="1">
      <c r="A22" s="96">
        <v>1</v>
      </c>
      <c r="B22" s="181" t="s">
        <v>202</v>
      </c>
      <c r="C22" s="181"/>
      <c r="D22" s="181"/>
      <c r="E22" s="181"/>
      <c r="F22" s="181"/>
      <c r="G22" s="181"/>
      <c r="H22" s="181"/>
      <c r="I22" s="182"/>
      <c r="J22" s="87" t="s">
        <v>9</v>
      </c>
      <c r="K22" s="88">
        <v>2.98</v>
      </c>
      <c r="L22" s="89">
        <f>K22*12*L21</f>
        <v>283848.576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1:24" ht="61.5" customHeight="1">
      <c r="A23" s="58"/>
      <c r="B23" s="160" t="s">
        <v>168</v>
      </c>
      <c r="C23" s="160"/>
      <c r="D23" s="160"/>
      <c r="E23" s="160"/>
      <c r="F23" s="160"/>
      <c r="G23" s="160"/>
      <c r="H23" s="160"/>
      <c r="I23" s="161"/>
      <c r="J23" s="50"/>
      <c r="K23" s="25"/>
      <c r="L23" s="51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15" customHeight="1">
      <c r="A24" s="58"/>
      <c r="B24" s="162" t="s">
        <v>6</v>
      </c>
      <c r="C24" s="162"/>
      <c r="D24" s="162"/>
      <c r="E24" s="48"/>
      <c r="F24" s="48"/>
      <c r="G24" s="48"/>
      <c r="H24" s="48"/>
      <c r="I24" s="49"/>
      <c r="J24" s="50"/>
      <c r="K24" s="25"/>
      <c r="L24" s="51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15" customHeight="1">
      <c r="A25" s="58"/>
      <c r="B25" s="111"/>
      <c r="C25" s="162" t="s">
        <v>49</v>
      </c>
      <c r="D25" s="162"/>
      <c r="E25" s="162"/>
      <c r="F25" s="162"/>
      <c r="G25" s="162"/>
      <c r="H25" s="162"/>
      <c r="I25" s="49"/>
      <c r="J25" s="50" t="s">
        <v>75</v>
      </c>
      <c r="K25" s="25"/>
      <c r="L25" s="52" t="s">
        <v>323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29.25" customHeight="1">
      <c r="A26" s="58"/>
      <c r="B26" s="111"/>
      <c r="C26" s="162" t="s">
        <v>50</v>
      </c>
      <c r="D26" s="162"/>
      <c r="E26" s="162"/>
      <c r="F26" s="162"/>
      <c r="G26" s="162"/>
      <c r="H26" s="162"/>
      <c r="I26" s="49"/>
      <c r="J26" s="50" t="s">
        <v>135</v>
      </c>
      <c r="K26" s="25"/>
      <c r="L26" s="53" t="s">
        <v>305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6.5" customHeight="1">
      <c r="A27" s="58"/>
      <c r="B27" s="111"/>
      <c r="C27" s="162" t="s">
        <v>299</v>
      </c>
      <c r="D27" s="162"/>
      <c r="E27" s="162"/>
      <c r="F27" s="162"/>
      <c r="G27" s="162"/>
      <c r="H27" s="111"/>
      <c r="I27" s="49"/>
      <c r="J27" s="50" t="s">
        <v>12</v>
      </c>
      <c r="K27" s="25"/>
      <c r="L27" s="53">
        <v>43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5" customHeight="1">
      <c r="A28" s="58"/>
      <c r="B28" s="111"/>
      <c r="C28" s="162" t="s">
        <v>51</v>
      </c>
      <c r="D28" s="162"/>
      <c r="E28" s="162"/>
      <c r="F28" s="162"/>
      <c r="G28" s="162"/>
      <c r="H28" s="162"/>
      <c r="I28" s="49"/>
      <c r="J28" s="50" t="s">
        <v>135</v>
      </c>
      <c r="K28" s="25"/>
      <c r="L28" s="106" t="s">
        <v>323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106"/>
    </row>
    <row r="29" spans="1:24" ht="15" customHeight="1">
      <c r="A29" s="58"/>
      <c r="B29" s="111"/>
      <c r="C29" s="162" t="s">
        <v>52</v>
      </c>
      <c r="D29" s="162"/>
      <c r="E29" s="162"/>
      <c r="F29" s="162"/>
      <c r="G29" s="162"/>
      <c r="H29" s="162"/>
      <c r="I29" s="49"/>
      <c r="J29" s="50" t="s">
        <v>75</v>
      </c>
      <c r="K29" s="25"/>
      <c r="L29" s="106" t="s">
        <v>324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106"/>
    </row>
    <row r="30" spans="1:24" ht="15" customHeight="1">
      <c r="A30" s="58"/>
      <c r="B30" s="111"/>
      <c r="C30" s="162" t="s">
        <v>325</v>
      </c>
      <c r="D30" s="162"/>
      <c r="E30" s="162"/>
      <c r="F30" s="162"/>
      <c r="G30" s="162"/>
      <c r="H30" s="162"/>
      <c r="I30" s="49"/>
      <c r="J30" s="50" t="s">
        <v>0</v>
      </c>
      <c r="K30" s="25"/>
      <c r="L30" s="53">
        <v>4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ht="15" customHeight="1">
      <c r="A31" s="58"/>
      <c r="B31" s="111"/>
      <c r="C31" s="162" t="s">
        <v>136</v>
      </c>
      <c r="D31" s="162"/>
      <c r="E31" s="162"/>
      <c r="F31" s="162"/>
      <c r="G31" s="162"/>
      <c r="H31" s="162"/>
      <c r="I31" s="49"/>
      <c r="J31" s="50" t="s">
        <v>95</v>
      </c>
      <c r="K31" s="25"/>
      <c r="L31" s="106">
        <v>16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106"/>
    </row>
    <row r="32" spans="1:24" ht="15" customHeight="1">
      <c r="A32" s="58"/>
      <c r="B32" s="111"/>
      <c r="C32" s="162" t="s">
        <v>55</v>
      </c>
      <c r="D32" s="162"/>
      <c r="E32" s="162"/>
      <c r="F32" s="162"/>
      <c r="G32" s="162"/>
      <c r="H32" s="162"/>
      <c r="I32" s="49"/>
      <c r="J32" s="50" t="s">
        <v>0</v>
      </c>
      <c r="K32" s="25"/>
      <c r="L32" s="53">
        <v>2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ht="15" customHeight="1">
      <c r="A33" s="58"/>
      <c r="B33" s="111"/>
      <c r="C33" s="162" t="s">
        <v>326</v>
      </c>
      <c r="D33" s="162"/>
      <c r="E33" s="162"/>
      <c r="F33" s="162"/>
      <c r="G33" s="162"/>
      <c r="H33" s="162"/>
      <c r="I33" s="49"/>
      <c r="J33" s="50" t="s">
        <v>158</v>
      </c>
      <c r="K33" s="25"/>
      <c r="L33" s="53">
        <v>1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ht="15" customHeight="1">
      <c r="A34" s="58"/>
      <c r="B34" s="111"/>
      <c r="C34" s="162" t="s">
        <v>54</v>
      </c>
      <c r="D34" s="162"/>
      <c r="E34" s="162"/>
      <c r="F34" s="162"/>
      <c r="G34" s="162"/>
      <c r="H34" s="162"/>
      <c r="I34" s="49"/>
      <c r="J34" s="50" t="s">
        <v>0</v>
      </c>
      <c r="K34" s="25"/>
      <c r="L34" s="53">
        <v>4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ht="15" customHeight="1">
      <c r="A35" s="58"/>
      <c r="B35" s="111"/>
      <c r="C35" s="162" t="s">
        <v>137</v>
      </c>
      <c r="D35" s="162"/>
      <c r="E35" s="162"/>
      <c r="F35" s="162"/>
      <c r="G35" s="162"/>
      <c r="H35" s="162"/>
      <c r="I35" s="49"/>
      <c r="J35" s="50" t="s">
        <v>158</v>
      </c>
      <c r="K35" s="25"/>
      <c r="L35" s="53">
        <v>5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</row>
    <row r="36" spans="1:24" ht="15" customHeight="1">
      <c r="A36" s="58"/>
      <c r="B36" s="111"/>
      <c r="C36" s="162" t="s">
        <v>56</v>
      </c>
      <c r="D36" s="162"/>
      <c r="E36" s="162"/>
      <c r="F36" s="162"/>
      <c r="G36" s="162"/>
      <c r="H36" s="162"/>
      <c r="I36" s="49"/>
      <c r="J36" s="50" t="s">
        <v>0</v>
      </c>
      <c r="K36" s="25"/>
      <c r="L36" s="68" t="s">
        <v>165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8"/>
    </row>
    <row r="37" spans="1:24" ht="16.5" customHeight="1">
      <c r="A37" s="58"/>
      <c r="B37" s="111"/>
      <c r="C37" s="162" t="s">
        <v>58</v>
      </c>
      <c r="D37" s="162"/>
      <c r="E37" s="162"/>
      <c r="F37" s="162"/>
      <c r="G37" s="162"/>
      <c r="H37" s="162"/>
      <c r="I37" s="49"/>
      <c r="J37" s="50" t="s">
        <v>0</v>
      </c>
      <c r="K37" s="25"/>
      <c r="L37" s="146" t="s">
        <v>272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ht="15" customHeight="1">
      <c r="A38" s="58"/>
      <c r="B38" s="111"/>
      <c r="C38" s="162" t="s">
        <v>53</v>
      </c>
      <c r="D38" s="162"/>
      <c r="E38" s="162"/>
      <c r="F38" s="162"/>
      <c r="G38" s="162"/>
      <c r="H38" s="162"/>
      <c r="I38" s="49"/>
      <c r="J38" s="50" t="s">
        <v>0</v>
      </c>
      <c r="K38" s="25"/>
      <c r="L38" s="52" t="s">
        <v>164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</row>
    <row r="39" spans="1:24" s="118" customFormat="1" ht="30.75" customHeight="1">
      <c r="A39" s="113"/>
      <c r="B39" s="114"/>
      <c r="C39" s="211" t="s">
        <v>267</v>
      </c>
      <c r="D39" s="211"/>
      <c r="E39" s="211"/>
      <c r="F39" s="211"/>
      <c r="G39" s="211"/>
      <c r="H39" s="211"/>
      <c r="I39" s="115"/>
      <c r="J39" s="113" t="s">
        <v>95</v>
      </c>
      <c r="K39" s="116"/>
      <c r="L39" s="52" t="s">
        <v>164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52"/>
    </row>
    <row r="40" spans="1:24" ht="15.75" customHeight="1">
      <c r="A40" s="58"/>
      <c r="B40" s="111"/>
      <c r="C40" s="162" t="s">
        <v>57</v>
      </c>
      <c r="D40" s="162"/>
      <c r="E40" s="162"/>
      <c r="F40" s="162"/>
      <c r="G40" s="162"/>
      <c r="H40" s="162"/>
      <c r="I40" s="49"/>
      <c r="J40" s="50" t="s">
        <v>0</v>
      </c>
      <c r="K40" s="25"/>
      <c r="L40" s="52" t="s">
        <v>164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s="152" customFormat="1" ht="30" customHeight="1">
      <c r="A41" s="147"/>
      <c r="B41" s="148"/>
      <c r="C41" s="162" t="s">
        <v>48</v>
      </c>
      <c r="D41" s="162"/>
      <c r="E41" s="162"/>
      <c r="F41" s="162"/>
      <c r="G41" s="162"/>
      <c r="H41" s="162"/>
      <c r="I41" s="149"/>
      <c r="J41" s="150" t="s">
        <v>0</v>
      </c>
      <c r="K41" s="151"/>
      <c r="L41" s="146" t="s">
        <v>315</v>
      </c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ht="15" customHeight="1">
      <c r="A42" s="58"/>
      <c r="B42" s="111"/>
      <c r="C42" s="162" t="s">
        <v>66</v>
      </c>
      <c r="D42" s="162"/>
      <c r="E42" s="162"/>
      <c r="F42" s="162"/>
      <c r="G42" s="162"/>
      <c r="H42" s="162"/>
      <c r="I42" s="49"/>
      <c r="J42" s="50" t="s">
        <v>73</v>
      </c>
      <c r="K42" s="25"/>
      <c r="L42" s="52" t="s">
        <v>327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29.25" customHeight="1">
      <c r="A43" s="58"/>
      <c r="B43" s="111"/>
      <c r="C43" s="162" t="s">
        <v>329</v>
      </c>
      <c r="D43" s="162"/>
      <c r="E43" s="162"/>
      <c r="F43" s="162"/>
      <c r="G43" s="162"/>
      <c r="H43" s="162"/>
      <c r="I43" s="49"/>
      <c r="J43" s="50" t="s">
        <v>73</v>
      </c>
      <c r="K43" s="25"/>
      <c r="L43" s="52" t="s">
        <v>301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30.75" customHeight="1">
      <c r="A44" s="58"/>
      <c r="B44" s="111"/>
      <c r="C44" s="162" t="s">
        <v>93</v>
      </c>
      <c r="D44" s="162"/>
      <c r="E44" s="162"/>
      <c r="F44" s="162"/>
      <c r="G44" s="162"/>
      <c r="H44" s="162"/>
      <c r="I44" s="49"/>
      <c r="J44" s="50" t="s">
        <v>75</v>
      </c>
      <c r="K44" s="25"/>
      <c r="L44" s="52" t="s">
        <v>328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30.75" customHeight="1">
      <c r="A45" s="58"/>
      <c r="B45" s="111"/>
      <c r="C45" s="162" t="s">
        <v>332</v>
      </c>
      <c r="D45" s="162"/>
      <c r="E45" s="162"/>
      <c r="F45" s="162"/>
      <c r="G45" s="162"/>
      <c r="H45" s="154"/>
      <c r="I45" s="49"/>
      <c r="J45" s="50" t="s">
        <v>15</v>
      </c>
      <c r="K45" s="25"/>
      <c r="L45" s="52" t="s">
        <v>306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33.75" customHeight="1">
      <c r="A46" s="58"/>
      <c r="B46" s="111"/>
      <c r="C46" s="162" t="s">
        <v>45</v>
      </c>
      <c r="D46" s="162"/>
      <c r="E46" s="162"/>
      <c r="F46" s="162"/>
      <c r="G46" s="162"/>
      <c r="H46" s="162"/>
      <c r="I46" s="49"/>
      <c r="J46" s="50" t="s">
        <v>73</v>
      </c>
      <c r="K46" s="25"/>
      <c r="L46" s="52" t="s">
        <v>333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28.5" customHeight="1">
      <c r="A47" s="58"/>
      <c r="B47" s="111"/>
      <c r="C47" s="162" t="s">
        <v>330</v>
      </c>
      <c r="D47" s="162"/>
      <c r="E47" s="162"/>
      <c r="F47" s="162"/>
      <c r="G47" s="162"/>
      <c r="H47" s="162"/>
      <c r="I47" s="165"/>
      <c r="J47" s="50" t="s">
        <v>12</v>
      </c>
      <c r="K47" s="25"/>
      <c r="L47" s="52" t="s">
        <v>309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33.75" customHeight="1">
      <c r="A48" s="58"/>
      <c r="B48" s="111"/>
      <c r="C48" s="162" t="s">
        <v>138</v>
      </c>
      <c r="D48" s="162"/>
      <c r="E48" s="162"/>
      <c r="F48" s="162"/>
      <c r="G48" s="162"/>
      <c r="H48" s="162"/>
      <c r="I48" s="49"/>
      <c r="J48" s="50" t="s">
        <v>75</v>
      </c>
      <c r="K48" s="25"/>
      <c r="L48" s="52" t="s">
        <v>334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8" customHeight="1">
      <c r="A49" s="58"/>
      <c r="B49" s="111"/>
      <c r="C49" s="162" t="s">
        <v>94</v>
      </c>
      <c r="D49" s="162"/>
      <c r="E49" s="162"/>
      <c r="F49" s="162"/>
      <c r="G49" s="162"/>
      <c r="H49" s="162"/>
      <c r="I49" s="49"/>
      <c r="J49" s="50" t="s">
        <v>95</v>
      </c>
      <c r="K49" s="25"/>
      <c r="L49" s="52" t="s">
        <v>335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18" customHeight="1">
      <c r="A50" s="58"/>
      <c r="B50" s="111"/>
      <c r="C50" s="162" t="s">
        <v>319</v>
      </c>
      <c r="D50" s="162"/>
      <c r="E50" s="162"/>
      <c r="F50" s="162"/>
      <c r="G50" s="162"/>
      <c r="H50" s="156"/>
      <c r="I50" s="49"/>
      <c r="J50" s="50" t="s">
        <v>0</v>
      </c>
      <c r="K50" s="25"/>
      <c r="L50" s="52" t="s">
        <v>164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15.75" customHeight="1">
      <c r="A51" s="58"/>
      <c r="B51" s="111"/>
      <c r="C51" s="162" t="s">
        <v>308</v>
      </c>
      <c r="D51" s="162"/>
      <c r="E51" s="162"/>
      <c r="F51" s="162"/>
      <c r="G51" s="162"/>
      <c r="H51" s="162"/>
      <c r="I51" s="49"/>
      <c r="J51" s="50" t="s">
        <v>302</v>
      </c>
      <c r="K51" s="25"/>
      <c r="L51" s="52" t="s">
        <v>336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15.75" customHeight="1">
      <c r="A52" s="58"/>
      <c r="B52" s="111"/>
      <c r="C52" s="162" t="s">
        <v>331</v>
      </c>
      <c r="D52" s="162"/>
      <c r="E52" s="162"/>
      <c r="F52" s="162"/>
      <c r="G52" s="162"/>
      <c r="H52" s="162"/>
      <c r="I52" s="165"/>
      <c r="J52" s="50" t="s">
        <v>307</v>
      </c>
      <c r="K52" s="25"/>
      <c r="L52" s="52" t="s">
        <v>277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37.5" customHeight="1">
      <c r="A53" s="58"/>
      <c r="B53" s="111"/>
      <c r="C53" s="162" t="s">
        <v>368</v>
      </c>
      <c r="D53" s="162"/>
      <c r="E53" s="162"/>
      <c r="F53" s="162"/>
      <c r="G53" s="162"/>
      <c r="H53" s="162"/>
      <c r="I53" s="159"/>
      <c r="J53" s="50" t="s">
        <v>158</v>
      </c>
      <c r="K53" s="25"/>
      <c r="L53" s="52" t="s">
        <v>167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15.75" customHeight="1">
      <c r="A54" s="58"/>
      <c r="B54" s="111"/>
      <c r="C54" s="162" t="s">
        <v>60</v>
      </c>
      <c r="D54" s="162"/>
      <c r="E54" s="162"/>
      <c r="F54" s="162"/>
      <c r="G54" s="162"/>
      <c r="H54" s="162"/>
      <c r="I54" s="49"/>
      <c r="J54" s="50" t="s">
        <v>0</v>
      </c>
      <c r="K54" s="25"/>
      <c r="L54" s="52" t="s">
        <v>228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9.5" customHeight="1">
      <c r="A55" s="58"/>
      <c r="B55" s="111"/>
      <c r="C55" s="162" t="s">
        <v>338</v>
      </c>
      <c r="D55" s="162"/>
      <c r="E55" s="162"/>
      <c r="F55" s="162"/>
      <c r="G55" s="162"/>
      <c r="H55" s="162"/>
      <c r="I55" s="49"/>
      <c r="J55" s="50" t="s">
        <v>12</v>
      </c>
      <c r="K55" s="25"/>
      <c r="L55" s="52" t="s">
        <v>337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54" customHeight="1">
      <c r="A56" s="58"/>
      <c r="B56" s="48"/>
      <c r="C56" s="162" t="s">
        <v>339</v>
      </c>
      <c r="D56" s="162"/>
      <c r="E56" s="162"/>
      <c r="F56" s="162"/>
      <c r="G56" s="162"/>
      <c r="H56" s="162"/>
      <c r="I56" s="56"/>
      <c r="J56" s="50" t="s">
        <v>1</v>
      </c>
      <c r="K56" s="57"/>
      <c r="L56" s="52" t="s">
        <v>340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s="1" customFormat="1" ht="15" customHeight="1">
      <c r="A57" s="96">
        <v>2</v>
      </c>
      <c r="B57" s="172" t="s">
        <v>203</v>
      </c>
      <c r="C57" s="172"/>
      <c r="D57" s="172"/>
      <c r="E57" s="172"/>
      <c r="F57" s="172"/>
      <c r="G57" s="172"/>
      <c r="H57" s="172"/>
      <c r="I57" s="173"/>
      <c r="J57" s="87" t="s">
        <v>9</v>
      </c>
      <c r="K57" s="88">
        <v>1.31</v>
      </c>
      <c r="L57" s="91">
        <f>K57*12*L21</f>
        <v>124779.07200000001</v>
      </c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1:24" s="1" customFormat="1" ht="62.25" customHeight="1">
      <c r="A58" s="58"/>
      <c r="B58" s="160" t="s">
        <v>168</v>
      </c>
      <c r="C58" s="160"/>
      <c r="D58" s="160"/>
      <c r="E58" s="160"/>
      <c r="F58" s="160"/>
      <c r="G58" s="160"/>
      <c r="H58" s="160"/>
      <c r="I58" s="161"/>
      <c r="J58" s="50"/>
      <c r="K58" s="58"/>
      <c r="L58" s="153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s="1" customFormat="1" ht="15" customHeight="1">
      <c r="A59" s="58"/>
      <c r="B59" s="162" t="s">
        <v>6</v>
      </c>
      <c r="C59" s="162"/>
      <c r="D59" s="162"/>
      <c r="E59" s="48"/>
      <c r="F59" s="48"/>
      <c r="G59" s="48"/>
      <c r="H59" s="48"/>
      <c r="I59" s="49"/>
      <c r="J59" s="50"/>
      <c r="K59" s="58"/>
      <c r="L59" s="51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s="1" customFormat="1" ht="15" customHeight="1">
      <c r="A60" s="58"/>
      <c r="B60" s="111"/>
      <c r="C60" s="162" t="s">
        <v>67</v>
      </c>
      <c r="D60" s="162"/>
      <c r="E60" s="162"/>
      <c r="F60" s="162"/>
      <c r="G60" s="162"/>
      <c r="H60" s="162"/>
      <c r="I60" s="49"/>
      <c r="J60" s="50" t="s">
        <v>12</v>
      </c>
      <c r="K60" s="58"/>
      <c r="L60" s="53">
        <v>43</v>
      </c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24" s="1" customFormat="1" ht="31.5" customHeight="1">
      <c r="A61" s="58"/>
      <c r="B61" s="111"/>
      <c r="C61" s="162" t="s">
        <v>139</v>
      </c>
      <c r="D61" s="162"/>
      <c r="E61" s="162"/>
      <c r="F61" s="162"/>
      <c r="G61" s="162"/>
      <c r="H61" s="162"/>
      <c r="I61" s="49"/>
      <c r="J61" s="50" t="s">
        <v>75</v>
      </c>
      <c r="K61" s="58"/>
      <c r="L61" s="52" t="s">
        <v>273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ht="15" customHeight="1">
      <c r="A62" s="58"/>
      <c r="B62" s="111"/>
      <c r="C62" s="162" t="s">
        <v>62</v>
      </c>
      <c r="D62" s="162"/>
      <c r="E62" s="162"/>
      <c r="F62" s="162"/>
      <c r="G62" s="162"/>
      <c r="H62" s="162"/>
      <c r="I62" s="56"/>
      <c r="J62" s="50" t="s">
        <v>96</v>
      </c>
      <c r="K62" s="25"/>
      <c r="L62" s="52" t="s">
        <v>274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ht="15.75" customHeight="1">
      <c r="A63" s="60"/>
      <c r="B63" s="123"/>
      <c r="C63" s="162" t="s">
        <v>64</v>
      </c>
      <c r="D63" s="162"/>
      <c r="E63" s="162"/>
      <c r="F63" s="162"/>
      <c r="G63" s="162"/>
      <c r="H63" s="162"/>
      <c r="I63" s="59"/>
      <c r="J63" s="50" t="s">
        <v>0</v>
      </c>
      <c r="K63" s="60"/>
      <c r="L63" s="52" t="s">
        <v>160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s="1" customFormat="1" ht="17.25" customHeight="1">
      <c r="A64" s="58"/>
      <c r="B64" s="111"/>
      <c r="C64" s="162" t="s">
        <v>140</v>
      </c>
      <c r="D64" s="162"/>
      <c r="E64" s="162"/>
      <c r="F64" s="162"/>
      <c r="G64" s="162"/>
      <c r="H64" s="162"/>
      <c r="I64" s="49"/>
      <c r="J64" s="50" t="s">
        <v>77</v>
      </c>
      <c r="K64" s="58"/>
      <c r="L64" s="52" t="s">
        <v>275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s="1" customFormat="1" ht="32.25" customHeight="1">
      <c r="A65" s="58"/>
      <c r="B65" s="111"/>
      <c r="C65" s="162" t="s">
        <v>61</v>
      </c>
      <c r="D65" s="162"/>
      <c r="E65" s="162"/>
      <c r="F65" s="162"/>
      <c r="G65" s="162"/>
      <c r="H65" s="162"/>
      <c r="I65" s="49"/>
      <c r="J65" s="50" t="s">
        <v>77</v>
      </c>
      <c r="K65" s="58"/>
      <c r="L65" s="52" t="s">
        <v>275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s="1" customFormat="1" ht="15" customHeight="1">
      <c r="A66" s="58"/>
      <c r="B66" s="162" t="s">
        <v>171</v>
      </c>
      <c r="C66" s="162"/>
      <c r="D66" s="162"/>
      <c r="E66" s="48"/>
      <c r="F66" s="48"/>
      <c r="G66" s="48"/>
      <c r="H66" s="48"/>
      <c r="I66" s="49"/>
      <c r="J66" s="50"/>
      <c r="K66" s="25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1" customFormat="1" ht="15" customHeight="1">
      <c r="A67" s="58"/>
      <c r="B67" s="111"/>
      <c r="C67" s="162" t="s">
        <v>41</v>
      </c>
      <c r="D67" s="162"/>
      <c r="E67" s="162"/>
      <c r="F67" s="162"/>
      <c r="G67" s="162"/>
      <c r="H67" s="162"/>
      <c r="I67" s="49"/>
      <c r="J67" s="50" t="s">
        <v>0</v>
      </c>
      <c r="K67" s="25"/>
      <c r="L67" s="52" t="s">
        <v>159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s="1" customFormat="1" ht="15" customHeight="1">
      <c r="A68" s="58"/>
      <c r="B68" s="111"/>
      <c r="C68" s="162" t="s">
        <v>76</v>
      </c>
      <c r="D68" s="162"/>
      <c r="E68" s="162"/>
      <c r="F68" s="162"/>
      <c r="G68" s="162"/>
      <c r="H68" s="162"/>
      <c r="I68" s="49"/>
      <c r="J68" s="50" t="s">
        <v>97</v>
      </c>
      <c r="K68" s="25"/>
      <c r="L68" s="52" t="s">
        <v>276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s="1" customFormat="1" ht="15" customHeight="1">
      <c r="A69" s="58"/>
      <c r="B69" s="111"/>
      <c r="C69" s="162" t="s">
        <v>125</v>
      </c>
      <c r="D69" s="162"/>
      <c r="E69" s="162"/>
      <c r="F69" s="162"/>
      <c r="G69" s="162"/>
      <c r="H69" s="162"/>
      <c r="I69" s="49"/>
      <c r="J69" s="50" t="s">
        <v>97</v>
      </c>
      <c r="K69" s="25"/>
      <c r="L69" s="52" t="s">
        <v>276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s="1" customFormat="1" ht="30" customHeight="1">
      <c r="A70" s="58"/>
      <c r="B70" s="111"/>
      <c r="C70" s="162" t="s">
        <v>129</v>
      </c>
      <c r="D70" s="162"/>
      <c r="E70" s="162"/>
      <c r="F70" s="162"/>
      <c r="G70" s="162"/>
      <c r="H70" s="162"/>
      <c r="I70" s="49"/>
      <c r="J70" s="50" t="s">
        <v>32</v>
      </c>
      <c r="K70" s="25"/>
      <c r="L70" s="52" t="s">
        <v>160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s="1" customFormat="1" ht="31.5" customHeight="1">
      <c r="A71" s="58"/>
      <c r="B71" s="111"/>
      <c r="C71" s="162" t="s">
        <v>300</v>
      </c>
      <c r="D71" s="162"/>
      <c r="E71" s="162"/>
      <c r="F71" s="162"/>
      <c r="G71" s="162"/>
      <c r="H71" s="162"/>
      <c r="I71" s="49"/>
      <c r="J71" s="50" t="s">
        <v>12</v>
      </c>
      <c r="K71" s="25"/>
      <c r="L71" s="52" t="s">
        <v>166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s="1" customFormat="1" ht="19.5" customHeight="1">
      <c r="A72" s="58"/>
      <c r="B72" s="111"/>
      <c r="C72" s="162" t="s">
        <v>270</v>
      </c>
      <c r="D72" s="162"/>
      <c r="E72" s="162"/>
      <c r="F72" s="162"/>
      <c r="G72" s="162"/>
      <c r="H72" s="162"/>
      <c r="I72" s="165"/>
      <c r="J72" s="50" t="s">
        <v>29</v>
      </c>
      <c r="K72" s="25"/>
      <c r="L72" s="52" t="s">
        <v>244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s="1" customFormat="1" ht="36" customHeight="1">
      <c r="A73" s="58"/>
      <c r="B73" s="111"/>
      <c r="C73" s="162" t="s">
        <v>341</v>
      </c>
      <c r="D73" s="162"/>
      <c r="E73" s="162"/>
      <c r="F73" s="162"/>
      <c r="G73" s="162"/>
      <c r="H73" s="162"/>
      <c r="I73" s="49"/>
      <c r="J73" s="50" t="s">
        <v>74</v>
      </c>
      <c r="K73" s="25"/>
      <c r="L73" s="68" t="s">
        <v>310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68"/>
    </row>
    <row r="74" spans="1:24" s="1" customFormat="1" ht="15" customHeight="1">
      <c r="A74" s="96">
        <v>3</v>
      </c>
      <c r="B74" s="172" t="s">
        <v>204</v>
      </c>
      <c r="C74" s="172"/>
      <c r="D74" s="172"/>
      <c r="E74" s="172"/>
      <c r="F74" s="172"/>
      <c r="G74" s="172"/>
      <c r="H74" s="172"/>
      <c r="I74" s="173"/>
      <c r="J74" s="87" t="s">
        <v>9</v>
      </c>
      <c r="K74" s="88">
        <v>0.25</v>
      </c>
      <c r="L74" s="91">
        <f>K74*12*L21</f>
        <v>23812.800000000003</v>
      </c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s="1" customFormat="1" ht="65.25" customHeight="1">
      <c r="A75" s="58"/>
      <c r="B75" s="160" t="s">
        <v>168</v>
      </c>
      <c r="C75" s="160"/>
      <c r="D75" s="160"/>
      <c r="E75" s="160"/>
      <c r="F75" s="160"/>
      <c r="G75" s="160"/>
      <c r="H75" s="160"/>
      <c r="I75" s="161"/>
      <c r="J75" s="50"/>
      <c r="K75" s="25"/>
      <c r="L75" s="51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s="1" customFormat="1" ht="15" customHeight="1">
      <c r="A76" s="58"/>
      <c r="B76" s="162" t="s">
        <v>6</v>
      </c>
      <c r="C76" s="162"/>
      <c r="D76" s="162"/>
      <c r="E76" s="48"/>
      <c r="F76" s="48"/>
      <c r="G76" s="48"/>
      <c r="H76" s="48"/>
      <c r="I76" s="49"/>
      <c r="J76" s="50"/>
      <c r="K76" s="25"/>
      <c r="L76" s="51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s="1" customFormat="1" ht="15" customHeight="1">
      <c r="A77" s="58"/>
      <c r="B77" s="111"/>
      <c r="C77" s="162" t="s">
        <v>41</v>
      </c>
      <c r="D77" s="162"/>
      <c r="E77" s="162"/>
      <c r="F77" s="162"/>
      <c r="G77" s="162"/>
      <c r="H77" s="162"/>
      <c r="I77" s="49"/>
      <c r="J77" s="50" t="s">
        <v>0</v>
      </c>
      <c r="K77" s="25"/>
      <c r="L77" s="52" t="s">
        <v>160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s="1" customFormat="1" ht="15" customHeight="1">
      <c r="A78" s="58"/>
      <c r="B78" s="111"/>
      <c r="C78" s="162" t="s">
        <v>65</v>
      </c>
      <c r="D78" s="162"/>
      <c r="E78" s="162"/>
      <c r="F78" s="162"/>
      <c r="G78" s="162"/>
      <c r="H78" s="162"/>
      <c r="I78" s="49"/>
      <c r="J78" s="50" t="s">
        <v>59</v>
      </c>
      <c r="K78" s="25"/>
      <c r="L78" s="146" t="s">
        <v>323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</row>
    <row r="79" spans="1:24" s="1" customFormat="1" ht="15" customHeight="1">
      <c r="A79" s="58"/>
      <c r="B79" s="111"/>
      <c r="C79" s="162" t="s">
        <v>70</v>
      </c>
      <c r="D79" s="162"/>
      <c r="E79" s="162"/>
      <c r="F79" s="162"/>
      <c r="G79" s="162"/>
      <c r="H79" s="162"/>
      <c r="I79" s="49"/>
      <c r="J79" s="50" t="s">
        <v>63</v>
      </c>
      <c r="K79" s="25"/>
      <c r="L79" s="52" t="s">
        <v>303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s="1" customFormat="1" ht="15" customHeight="1">
      <c r="A80" s="58"/>
      <c r="B80" s="111"/>
      <c r="C80" s="162" t="s">
        <v>68</v>
      </c>
      <c r="D80" s="162"/>
      <c r="E80" s="162"/>
      <c r="F80" s="162"/>
      <c r="G80" s="162"/>
      <c r="H80" s="162"/>
      <c r="I80" s="49"/>
      <c r="J80" s="50" t="s">
        <v>15</v>
      </c>
      <c r="K80" s="25"/>
      <c r="L80" s="52" t="s">
        <v>342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s="1" customFormat="1" ht="15" customHeight="1">
      <c r="A81" s="58"/>
      <c r="B81" s="48"/>
      <c r="C81" s="162" t="s">
        <v>71</v>
      </c>
      <c r="D81" s="162"/>
      <c r="E81" s="162"/>
      <c r="F81" s="162"/>
      <c r="G81" s="162"/>
      <c r="H81" s="162"/>
      <c r="I81" s="49"/>
      <c r="J81" s="50" t="s">
        <v>97</v>
      </c>
      <c r="K81" s="25"/>
      <c r="L81" s="52" t="s">
        <v>278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s="1" customFormat="1" ht="15" customHeight="1">
      <c r="A82" s="58"/>
      <c r="B82" s="48"/>
      <c r="C82" s="162" t="s">
        <v>224</v>
      </c>
      <c r="D82" s="162"/>
      <c r="E82" s="162"/>
      <c r="F82" s="162"/>
      <c r="G82" s="162"/>
      <c r="H82" s="162"/>
      <c r="I82" s="165"/>
      <c r="J82" s="50" t="s">
        <v>29</v>
      </c>
      <c r="K82" s="25"/>
      <c r="L82" s="68" t="s">
        <v>244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68"/>
    </row>
    <row r="83" spans="1:24" s="1" customFormat="1" ht="15" customHeight="1">
      <c r="A83" s="58"/>
      <c r="B83" s="48"/>
      <c r="C83" s="162" t="s">
        <v>128</v>
      </c>
      <c r="D83" s="162"/>
      <c r="E83" s="162"/>
      <c r="F83" s="162"/>
      <c r="G83" s="162"/>
      <c r="H83" s="162"/>
      <c r="I83" s="49"/>
      <c r="J83" s="50" t="s">
        <v>97</v>
      </c>
      <c r="K83" s="25"/>
      <c r="L83" s="52" t="s">
        <v>276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s="1" customFormat="1" ht="15" customHeight="1">
      <c r="A84" s="131"/>
      <c r="B84" s="124"/>
      <c r="C84" s="176" t="s">
        <v>69</v>
      </c>
      <c r="D84" s="176"/>
      <c r="E84" s="176"/>
      <c r="F84" s="176"/>
      <c r="G84" s="176"/>
      <c r="H84" s="176"/>
      <c r="I84" s="61"/>
      <c r="J84" s="54" t="s">
        <v>29</v>
      </c>
      <c r="K84" s="62"/>
      <c r="L84" s="55" t="s">
        <v>162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55"/>
    </row>
    <row r="85" spans="1:24" s="1" customFormat="1" ht="15" customHeight="1">
      <c r="A85" s="58"/>
      <c r="B85" s="111"/>
      <c r="C85" s="162" t="s">
        <v>72</v>
      </c>
      <c r="D85" s="162"/>
      <c r="E85" s="162"/>
      <c r="F85" s="162"/>
      <c r="G85" s="162"/>
      <c r="H85" s="162"/>
      <c r="I85" s="49"/>
      <c r="J85" s="50" t="s">
        <v>0</v>
      </c>
      <c r="K85" s="25"/>
      <c r="L85" s="52" t="s">
        <v>296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15" customHeight="1">
      <c r="A86" s="96">
        <v>4</v>
      </c>
      <c r="B86" s="172" t="s">
        <v>205</v>
      </c>
      <c r="C86" s="172"/>
      <c r="D86" s="172"/>
      <c r="E86" s="172"/>
      <c r="F86" s="172"/>
      <c r="G86" s="172"/>
      <c r="H86" s="172"/>
      <c r="I86" s="173"/>
      <c r="J86" s="87" t="s">
        <v>9</v>
      </c>
      <c r="K86" s="93">
        <v>1.91</v>
      </c>
      <c r="L86" s="91">
        <f>K86*12*L21</f>
        <v>181929.792</v>
      </c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</row>
    <row r="87" spans="1:24" ht="62.25" customHeight="1">
      <c r="A87" s="58"/>
      <c r="B87" s="160" t="s">
        <v>168</v>
      </c>
      <c r="C87" s="160"/>
      <c r="D87" s="160"/>
      <c r="E87" s="160"/>
      <c r="F87" s="160"/>
      <c r="G87" s="160"/>
      <c r="H87" s="160"/>
      <c r="I87" s="161"/>
      <c r="J87" s="50"/>
      <c r="K87" s="25"/>
      <c r="L87" s="51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ht="33.75" customHeight="1">
      <c r="A88" s="58"/>
      <c r="B88" s="48"/>
      <c r="C88" s="162" t="s">
        <v>232</v>
      </c>
      <c r="D88" s="162"/>
      <c r="E88" s="162"/>
      <c r="F88" s="162"/>
      <c r="G88" s="162"/>
      <c r="H88" s="162"/>
      <c r="I88" s="165"/>
      <c r="J88" s="120" t="s">
        <v>264</v>
      </c>
      <c r="K88" s="25"/>
      <c r="L88" s="52" t="s">
        <v>244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ht="29.25" customHeight="1">
      <c r="A89" s="58"/>
      <c r="B89" s="48"/>
      <c r="C89" s="168" t="s">
        <v>234</v>
      </c>
      <c r="D89" s="168"/>
      <c r="E89" s="168"/>
      <c r="F89" s="168"/>
      <c r="G89" s="168"/>
      <c r="H89" s="168"/>
      <c r="I89" s="169"/>
      <c r="J89" s="120" t="s">
        <v>235</v>
      </c>
      <c r="K89" s="25"/>
      <c r="L89" s="146" t="s">
        <v>311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106.5" customHeight="1">
      <c r="A90" s="58"/>
      <c r="B90" s="48"/>
      <c r="C90" s="162" t="s">
        <v>261</v>
      </c>
      <c r="D90" s="160"/>
      <c r="E90" s="160"/>
      <c r="F90" s="160"/>
      <c r="G90" s="160"/>
      <c r="H90" s="160"/>
      <c r="I90" s="161"/>
      <c r="J90" s="120" t="s">
        <v>236</v>
      </c>
      <c r="K90" s="25"/>
      <c r="L90" s="146" t="s">
        <v>162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ht="117" customHeight="1">
      <c r="A91" s="58"/>
      <c r="B91" s="48"/>
      <c r="C91" s="168" t="s">
        <v>179</v>
      </c>
      <c r="D91" s="168"/>
      <c r="E91" s="168"/>
      <c r="F91" s="168"/>
      <c r="G91" s="168"/>
      <c r="H91" s="168"/>
      <c r="I91" s="56"/>
      <c r="J91" s="120" t="s">
        <v>237</v>
      </c>
      <c r="K91" s="25"/>
      <c r="L91" s="52" t="s">
        <v>343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48.75" customHeight="1">
      <c r="A92" s="58"/>
      <c r="B92" s="111"/>
      <c r="C92" s="162" t="s">
        <v>180</v>
      </c>
      <c r="D92" s="162"/>
      <c r="E92" s="162"/>
      <c r="F92" s="162"/>
      <c r="G92" s="162"/>
      <c r="H92" s="162"/>
      <c r="I92" s="165"/>
      <c r="J92" s="120" t="s">
        <v>238</v>
      </c>
      <c r="K92" s="25"/>
      <c r="L92" s="52" t="s">
        <v>162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19.5" customHeight="1">
      <c r="A93" s="58"/>
      <c r="B93" s="162" t="s">
        <v>6</v>
      </c>
      <c r="C93" s="162"/>
      <c r="D93" s="162"/>
      <c r="E93" s="162"/>
      <c r="F93" s="162"/>
      <c r="G93" s="162"/>
      <c r="H93" s="162"/>
      <c r="I93" s="165"/>
      <c r="J93" s="50"/>
      <c r="K93" s="25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ht="15" customHeight="1">
      <c r="A94" s="58"/>
      <c r="B94" s="48"/>
      <c r="C94" s="162" t="s">
        <v>33</v>
      </c>
      <c r="D94" s="162"/>
      <c r="E94" s="162"/>
      <c r="F94" s="162"/>
      <c r="G94" s="162"/>
      <c r="H94" s="162"/>
      <c r="I94" s="49"/>
      <c r="J94" s="50" t="s">
        <v>0</v>
      </c>
      <c r="K94" s="25"/>
      <c r="L94" s="52" t="s">
        <v>313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1:24" ht="15" customHeight="1">
      <c r="A95" s="58"/>
      <c r="B95" s="48"/>
      <c r="C95" s="162" t="s">
        <v>116</v>
      </c>
      <c r="D95" s="162"/>
      <c r="E95" s="162"/>
      <c r="F95" s="162"/>
      <c r="G95" s="162"/>
      <c r="H95" s="162"/>
      <c r="I95" s="49"/>
      <c r="J95" s="50" t="s">
        <v>75</v>
      </c>
      <c r="K95" s="25"/>
      <c r="L95" s="52" t="s">
        <v>279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</row>
    <row r="96" spans="1:24" ht="30" customHeight="1">
      <c r="A96" s="58"/>
      <c r="B96" s="48"/>
      <c r="C96" s="162" t="s">
        <v>146</v>
      </c>
      <c r="D96" s="162"/>
      <c r="E96" s="162"/>
      <c r="F96" s="162"/>
      <c r="G96" s="162"/>
      <c r="H96" s="162"/>
      <c r="I96" s="165"/>
      <c r="J96" s="50" t="s">
        <v>29</v>
      </c>
      <c r="K96" s="25"/>
      <c r="L96" s="146" t="s">
        <v>164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15" customHeight="1">
      <c r="A97" s="58"/>
      <c r="B97" s="48"/>
      <c r="C97" s="162" t="s">
        <v>42</v>
      </c>
      <c r="D97" s="162"/>
      <c r="E97" s="162"/>
      <c r="F97" s="162"/>
      <c r="G97" s="162"/>
      <c r="H97" s="162"/>
      <c r="I97" s="56"/>
      <c r="J97" s="50" t="s">
        <v>0</v>
      </c>
      <c r="K97" s="25"/>
      <c r="L97" s="52" t="s">
        <v>167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15" customHeight="1">
      <c r="A98" s="58"/>
      <c r="B98" s="48"/>
      <c r="C98" s="162" t="s">
        <v>92</v>
      </c>
      <c r="D98" s="162"/>
      <c r="E98" s="162"/>
      <c r="F98" s="162"/>
      <c r="G98" s="162"/>
      <c r="H98" s="162"/>
      <c r="I98" s="56"/>
      <c r="J98" s="50" t="s">
        <v>0</v>
      </c>
      <c r="K98" s="25"/>
      <c r="L98" s="52" t="s">
        <v>167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5" customHeight="1">
      <c r="A99" s="58"/>
      <c r="B99" s="48"/>
      <c r="C99" s="162" t="s">
        <v>43</v>
      </c>
      <c r="D99" s="162"/>
      <c r="E99" s="162"/>
      <c r="F99" s="162"/>
      <c r="G99" s="162"/>
      <c r="H99" s="162"/>
      <c r="I99" s="56"/>
      <c r="J99" s="50" t="s">
        <v>0</v>
      </c>
      <c r="K99" s="25"/>
      <c r="L99" s="52" t="s">
        <v>159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15" customHeight="1">
      <c r="A100" s="58"/>
      <c r="B100" s="48"/>
      <c r="C100" s="162" t="s">
        <v>133</v>
      </c>
      <c r="D100" s="162"/>
      <c r="E100" s="162"/>
      <c r="F100" s="162"/>
      <c r="G100" s="162"/>
      <c r="H100" s="162"/>
      <c r="I100" s="56"/>
      <c r="J100" s="50" t="s">
        <v>0</v>
      </c>
      <c r="K100" s="25"/>
      <c r="L100" s="52" t="s">
        <v>228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</row>
    <row r="101" spans="1:24" s="1" customFormat="1" ht="15" customHeight="1">
      <c r="A101" s="96">
        <v>5</v>
      </c>
      <c r="B101" s="172" t="s">
        <v>206</v>
      </c>
      <c r="C101" s="172"/>
      <c r="D101" s="172"/>
      <c r="E101" s="172"/>
      <c r="F101" s="172"/>
      <c r="G101" s="172"/>
      <c r="H101" s="172"/>
      <c r="I101" s="173"/>
      <c r="J101" s="87" t="s">
        <v>9</v>
      </c>
      <c r="K101" s="88">
        <v>0.17</v>
      </c>
      <c r="L101" s="91">
        <f>K101*12*L21</f>
        <v>16192.704000000002</v>
      </c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24" s="1" customFormat="1" ht="63.75" customHeight="1">
      <c r="A102" s="58"/>
      <c r="B102" s="166" t="s">
        <v>168</v>
      </c>
      <c r="C102" s="166"/>
      <c r="D102" s="166"/>
      <c r="E102" s="166"/>
      <c r="F102" s="166"/>
      <c r="G102" s="166"/>
      <c r="H102" s="166"/>
      <c r="I102" s="167"/>
      <c r="J102" s="50"/>
      <c r="K102" s="25"/>
      <c r="L102" s="51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ht="13.5" customHeight="1">
      <c r="A103" s="132"/>
      <c r="B103" s="162" t="s">
        <v>6</v>
      </c>
      <c r="C103" s="162"/>
      <c r="D103" s="162"/>
      <c r="E103" s="48"/>
      <c r="F103" s="48"/>
      <c r="G103" s="48"/>
      <c r="H103" s="48"/>
      <c r="I103" s="49"/>
      <c r="J103" s="50"/>
      <c r="K103" s="25"/>
      <c r="L103" s="64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30.75" customHeight="1">
      <c r="A104" s="132"/>
      <c r="B104" s="119"/>
      <c r="C104" s="162" t="s">
        <v>182</v>
      </c>
      <c r="D104" s="162"/>
      <c r="E104" s="162"/>
      <c r="F104" s="162"/>
      <c r="G104" s="162"/>
      <c r="H104" s="162"/>
      <c r="I104" s="165"/>
      <c r="J104" s="50" t="s">
        <v>0</v>
      </c>
      <c r="K104" s="25"/>
      <c r="L104" s="52" t="s">
        <v>165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</row>
    <row r="105" spans="1:24" ht="33" customHeight="1">
      <c r="A105" s="132"/>
      <c r="B105" s="162" t="s">
        <v>169</v>
      </c>
      <c r="C105" s="162"/>
      <c r="D105" s="162"/>
      <c r="E105" s="162"/>
      <c r="F105" s="162"/>
      <c r="G105" s="162"/>
      <c r="H105" s="162"/>
      <c r="I105" s="165"/>
      <c r="J105" s="50"/>
      <c r="K105" s="25"/>
      <c r="L105" s="52" t="s">
        <v>163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4.25" customHeight="1">
      <c r="A106" s="132"/>
      <c r="B106" s="119"/>
      <c r="C106" s="162" t="s">
        <v>170</v>
      </c>
      <c r="D106" s="162"/>
      <c r="E106" s="162"/>
      <c r="F106" s="162"/>
      <c r="G106" s="162"/>
      <c r="H106" s="162"/>
      <c r="I106" s="165"/>
      <c r="J106" s="50" t="s">
        <v>0</v>
      </c>
      <c r="K106" s="25"/>
      <c r="L106" s="52" t="s">
        <v>346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63.75" customHeight="1">
      <c r="A107" s="96">
        <v>6</v>
      </c>
      <c r="B107" s="170" t="s">
        <v>221</v>
      </c>
      <c r="C107" s="170"/>
      <c r="D107" s="170"/>
      <c r="E107" s="170"/>
      <c r="F107" s="170"/>
      <c r="G107" s="170"/>
      <c r="H107" s="170"/>
      <c r="I107" s="171"/>
      <c r="J107" s="87" t="s">
        <v>9</v>
      </c>
      <c r="K107" s="88">
        <v>2.41</v>
      </c>
      <c r="L107" s="89">
        <f>K107*12*L21</f>
        <v>229555.39200000002</v>
      </c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:24" ht="60" customHeight="1">
      <c r="A108" s="58"/>
      <c r="B108" s="160" t="s">
        <v>168</v>
      </c>
      <c r="C108" s="160"/>
      <c r="D108" s="160"/>
      <c r="E108" s="160"/>
      <c r="F108" s="160"/>
      <c r="G108" s="160"/>
      <c r="H108" s="160"/>
      <c r="I108" s="161"/>
      <c r="J108" s="50"/>
      <c r="K108" s="58"/>
      <c r="L108" s="51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" customHeight="1">
      <c r="A109" s="58"/>
      <c r="B109" s="162" t="s">
        <v>6</v>
      </c>
      <c r="C109" s="162"/>
      <c r="D109" s="162"/>
      <c r="E109" s="48"/>
      <c r="F109" s="48"/>
      <c r="G109" s="48"/>
      <c r="H109" s="48"/>
      <c r="I109" s="49"/>
      <c r="J109" s="50"/>
      <c r="K109" s="58"/>
      <c r="L109" s="51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15" customHeight="1">
      <c r="A110" s="58"/>
      <c r="B110" s="111"/>
      <c r="C110" s="162" t="s">
        <v>30</v>
      </c>
      <c r="D110" s="162"/>
      <c r="E110" s="162"/>
      <c r="F110" s="162"/>
      <c r="G110" s="162"/>
      <c r="H110" s="162"/>
      <c r="I110" s="49"/>
      <c r="J110" s="50" t="s">
        <v>29</v>
      </c>
      <c r="K110" s="58"/>
      <c r="L110" s="52" t="s">
        <v>164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28.5" customHeight="1">
      <c r="A111" s="58"/>
      <c r="B111" s="111"/>
      <c r="C111" s="162" t="s">
        <v>101</v>
      </c>
      <c r="D111" s="162"/>
      <c r="E111" s="162"/>
      <c r="F111" s="162"/>
      <c r="G111" s="162"/>
      <c r="H111" s="162"/>
      <c r="I111" s="49"/>
      <c r="J111" s="50" t="s">
        <v>95</v>
      </c>
      <c r="K111" s="58"/>
      <c r="L111" s="68" t="s">
        <v>333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68"/>
    </row>
    <row r="112" spans="1:24" ht="14.25" customHeight="1">
      <c r="A112" s="58"/>
      <c r="B112" s="111"/>
      <c r="C112" s="162" t="s">
        <v>6</v>
      </c>
      <c r="D112" s="162"/>
      <c r="E112" s="162"/>
      <c r="F112" s="162"/>
      <c r="G112" s="162"/>
      <c r="H112" s="162"/>
      <c r="I112" s="165"/>
      <c r="J112" s="50"/>
      <c r="K112" s="58"/>
      <c r="L112" s="68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68"/>
    </row>
    <row r="113" spans="1:24" ht="16.5" customHeight="1">
      <c r="A113" s="58"/>
      <c r="B113" s="111"/>
      <c r="C113" s="162" t="s">
        <v>286</v>
      </c>
      <c r="D113" s="162"/>
      <c r="E113" s="162"/>
      <c r="F113" s="162"/>
      <c r="G113" s="162"/>
      <c r="H113" s="162"/>
      <c r="I113" s="165"/>
      <c r="J113" s="50" t="s">
        <v>95</v>
      </c>
      <c r="K113" s="58"/>
      <c r="L113" s="68" t="s">
        <v>161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68"/>
    </row>
    <row r="114" spans="1:24" ht="15" customHeight="1">
      <c r="A114" s="58"/>
      <c r="B114" s="111"/>
      <c r="C114" s="162" t="s">
        <v>280</v>
      </c>
      <c r="D114" s="162"/>
      <c r="E114" s="162"/>
      <c r="F114" s="162"/>
      <c r="G114" s="162"/>
      <c r="H114" s="162"/>
      <c r="I114" s="165"/>
      <c r="J114" s="50" t="s">
        <v>0</v>
      </c>
      <c r="K114" s="58"/>
      <c r="L114" s="68" t="s">
        <v>159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68"/>
    </row>
    <row r="115" spans="1:24" ht="15" customHeight="1">
      <c r="A115" s="58"/>
      <c r="B115" s="111"/>
      <c r="C115" s="162" t="s">
        <v>281</v>
      </c>
      <c r="D115" s="162"/>
      <c r="E115" s="162"/>
      <c r="F115" s="162"/>
      <c r="G115" s="162"/>
      <c r="H115" s="162"/>
      <c r="I115" s="165"/>
      <c r="J115" s="50" t="s">
        <v>0</v>
      </c>
      <c r="K115" s="58"/>
      <c r="L115" s="68" t="s">
        <v>165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68"/>
    </row>
    <row r="116" spans="1:24" ht="16.5" customHeight="1">
      <c r="A116" s="58"/>
      <c r="B116" s="111"/>
      <c r="C116" s="162" t="s">
        <v>282</v>
      </c>
      <c r="D116" s="162"/>
      <c r="E116" s="162"/>
      <c r="F116" s="162"/>
      <c r="G116" s="162"/>
      <c r="H116" s="162"/>
      <c r="I116" s="165"/>
      <c r="J116" s="50" t="s">
        <v>0</v>
      </c>
      <c r="K116" s="58"/>
      <c r="L116" s="68" t="s">
        <v>228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68"/>
    </row>
    <row r="117" spans="1:24" ht="15.75" customHeight="1">
      <c r="A117" s="58"/>
      <c r="B117" s="111"/>
      <c r="C117" s="162" t="s">
        <v>283</v>
      </c>
      <c r="D117" s="162"/>
      <c r="E117" s="162"/>
      <c r="F117" s="162"/>
      <c r="G117" s="162"/>
      <c r="H117" s="162"/>
      <c r="I117" s="165"/>
      <c r="J117" s="50" t="s">
        <v>0</v>
      </c>
      <c r="K117" s="58"/>
      <c r="L117" s="68" t="s">
        <v>347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68"/>
    </row>
    <row r="118" spans="1:24" ht="16.5" customHeight="1">
      <c r="A118" s="58"/>
      <c r="B118" s="111"/>
      <c r="C118" s="162" t="s">
        <v>284</v>
      </c>
      <c r="D118" s="162"/>
      <c r="E118" s="162"/>
      <c r="F118" s="162"/>
      <c r="G118" s="162"/>
      <c r="H118" s="162"/>
      <c r="I118" s="165"/>
      <c r="J118" s="50" t="s">
        <v>0</v>
      </c>
      <c r="K118" s="58"/>
      <c r="L118" s="68" t="s">
        <v>159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68"/>
    </row>
    <row r="119" spans="1:24" ht="14.25" customHeight="1">
      <c r="A119" s="58"/>
      <c r="B119" s="111"/>
      <c r="C119" s="162" t="s">
        <v>285</v>
      </c>
      <c r="D119" s="162"/>
      <c r="E119" s="162"/>
      <c r="F119" s="162"/>
      <c r="G119" s="162"/>
      <c r="H119" s="162"/>
      <c r="I119" s="165"/>
      <c r="J119" s="50" t="s">
        <v>0</v>
      </c>
      <c r="K119" s="58"/>
      <c r="L119" s="68" t="s">
        <v>159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68"/>
    </row>
    <row r="120" spans="1:24" ht="21.75" customHeight="1">
      <c r="A120" s="58"/>
      <c r="B120" s="111"/>
      <c r="C120" s="162" t="s">
        <v>287</v>
      </c>
      <c r="D120" s="162"/>
      <c r="E120" s="162"/>
      <c r="F120" s="162"/>
      <c r="G120" s="162"/>
      <c r="H120" s="162"/>
      <c r="I120" s="165"/>
      <c r="J120" s="50" t="s">
        <v>0</v>
      </c>
      <c r="K120" s="58"/>
      <c r="L120" s="68" t="s">
        <v>163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68"/>
    </row>
    <row r="121" spans="1:24" ht="31.5" customHeight="1">
      <c r="A121" s="58"/>
      <c r="B121" s="111"/>
      <c r="C121" s="162" t="s">
        <v>141</v>
      </c>
      <c r="D121" s="162"/>
      <c r="E121" s="162"/>
      <c r="F121" s="162"/>
      <c r="G121" s="162"/>
      <c r="H121" s="162"/>
      <c r="I121" s="165"/>
      <c r="J121" s="50" t="s">
        <v>95</v>
      </c>
      <c r="K121" s="58"/>
      <c r="L121" s="52" t="s">
        <v>164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5" customHeight="1">
      <c r="A122" s="58"/>
      <c r="B122" s="111"/>
      <c r="C122" s="162" t="s">
        <v>99</v>
      </c>
      <c r="D122" s="162"/>
      <c r="E122" s="162"/>
      <c r="F122" s="162"/>
      <c r="G122" s="162"/>
      <c r="H122" s="162"/>
      <c r="I122" s="49"/>
      <c r="J122" s="50" t="s">
        <v>95</v>
      </c>
      <c r="K122" s="58"/>
      <c r="L122" s="52" t="s">
        <v>166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5" customHeight="1">
      <c r="A123" s="58"/>
      <c r="B123" s="111"/>
      <c r="C123" s="162" t="s">
        <v>100</v>
      </c>
      <c r="D123" s="162"/>
      <c r="E123" s="162"/>
      <c r="F123" s="162"/>
      <c r="G123" s="162"/>
      <c r="H123" s="162"/>
      <c r="I123" s="49"/>
      <c r="J123" s="50" t="s">
        <v>29</v>
      </c>
      <c r="K123" s="58"/>
      <c r="L123" s="52" t="s">
        <v>272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ht="15" customHeight="1">
      <c r="A124" s="58"/>
      <c r="B124" s="162" t="s">
        <v>107</v>
      </c>
      <c r="C124" s="162"/>
      <c r="D124" s="162"/>
      <c r="E124" s="162"/>
      <c r="F124" s="162"/>
      <c r="G124" s="162"/>
      <c r="H124" s="162"/>
      <c r="I124" s="49"/>
      <c r="J124" s="50"/>
      <c r="K124" s="58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ht="15" customHeight="1">
      <c r="A125" s="58"/>
      <c r="B125" s="111"/>
      <c r="C125" s="162" t="s">
        <v>98</v>
      </c>
      <c r="D125" s="162"/>
      <c r="E125" s="162"/>
      <c r="F125" s="162"/>
      <c r="G125" s="162"/>
      <c r="H125" s="162"/>
      <c r="I125" s="49"/>
      <c r="J125" s="50" t="s">
        <v>0</v>
      </c>
      <c r="K125" s="58"/>
      <c r="L125" s="52" t="s">
        <v>161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ht="15" customHeight="1">
      <c r="A126" s="58"/>
      <c r="B126" s="111"/>
      <c r="C126" s="162" t="s">
        <v>78</v>
      </c>
      <c r="D126" s="162"/>
      <c r="E126" s="162"/>
      <c r="F126" s="162"/>
      <c r="G126" s="162"/>
      <c r="H126" s="162"/>
      <c r="I126" s="49"/>
      <c r="J126" s="50" t="s">
        <v>0</v>
      </c>
      <c r="K126" s="58"/>
      <c r="L126" s="52" t="s">
        <v>165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15" customHeight="1">
      <c r="A127" s="58"/>
      <c r="B127" s="111"/>
      <c r="C127" s="162" t="s">
        <v>79</v>
      </c>
      <c r="D127" s="162"/>
      <c r="E127" s="162"/>
      <c r="F127" s="162"/>
      <c r="G127" s="162"/>
      <c r="H127" s="162"/>
      <c r="I127" s="49"/>
      <c r="J127" s="50" t="s">
        <v>0</v>
      </c>
      <c r="K127" s="58"/>
      <c r="L127" s="52" t="s">
        <v>301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5" customHeight="1">
      <c r="A128" s="58"/>
      <c r="B128" s="111"/>
      <c r="C128" s="162" t="s">
        <v>81</v>
      </c>
      <c r="D128" s="162"/>
      <c r="E128" s="162"/>
      <c r="F128" s="162"/>
      <c r="G128" s="162"/>
      <c r="H128" s="162"/>
      <c r="I128" s="49"/>
      <c r="J128" s="50" t="s">
        <v>0</v>
      </c>
      <c r="K128" s="58"/>
      <c r="L128" s="52" t="s">
        <v>166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5" customHeight="1">
      <c r="A129" s="58"/>
      <c r="B129" s="111"/>
      <c r="C129" s="162" t="s">
        <v>225</v>
      </c>
      <c r="D129" s="162"/>
      <c r="E129" s="162"/>
      <c r="F129" s="162"/>
      <c r="G129" s="162"/>
      <c r="H129" s="162"/>
      <c r="I129" s="49"/>
      <c r="J129" s="50" t="s">
        <v>0</v>
      </c>
      <c r="K129" s="58"/>
      <c r="L129" s="52" t="s">
        <v>161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5" customHeight="1">
      <c r="A130" s="58"/>
      <c r="B130" s="111"/>
      <c r="C130" s="162" t="s">
        <v>82</v>
      </c>
      <c r="D130" s="162"/>
      <c r="E130" s="162"/>
      <c r="F130" s="162"/>
      <c r="G130" s="162"/>
      <c r="H130" s="162"/>
      <c r="I130" s="49"/>
      <c r="J130" s="50" t="s">
        <v>0</v>
      </c>
      <c r="K130" s="58"/>
      <c r="L130" s="52" t="s">
        <v>164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5" customHeight="1">
      <c r="A131" s="58"/>
      <c r="B131" s="111"/>
      <c r="C131" s="162" t="s">
        <v>142</v>
      </c>
      <c r="D131" s="162"/>
      <c r="E131" s="162"/>
      <c r="F131" s="162"/>
      <c r="G131" s="162"/>
      <c r="H131" s="162"/>
      <c r="I131" s="49"/>
      <c r="J131" s="50" t="s">
        <v>0</v>
      </c>
      <c r="K131" s="58"/>
      <c r="L131" s="68" t="s">
        <v>301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68"/>
    </row>
    <row r="132" spans="1:24" ht="15" customHeight="1">
      <c r="A132" s="58"/>
      <c r="B132" s="111"/>
      <c r="C132" s="162" t="s">
        <v>81</v>
      </c>
      <c r="D132" s="162"/>
      <c r="E132" s="162"/>
      <c r="F132" s="162"/>
      <c r="G132" s="162"/>
      <c r="H132" s="162"/>
      <c r="I132" s="49"/>
      <c r="J132" s="50" t="s">
        <v>0</v>
      </c>
      <c r="K132" s="58"/>
      <c r="L132" s="68" t="s">
        <v>159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68"/>
    </row>
    <row r="133" spans="1:24" ht="15" customHeight="1">
      <c r="A133" s="58"/>
      <c r="B133" s="111"/>
      <c r="C133" s="162" t="s">
        <v>226</v>
      </c>
      <c r="D133" s="162"/>
      <c r="E133" s="162"/>
      <c r="F133" s="162"/>
      <c r="G133" s="162"/>
      <c r="H133" s="162"/>
      <c r="I133" s="49"/>
      <c r="J133" s="50" t="s">
        <v>0</v>
      </c>
      <c r="K133" s="58"/>
      <c r="L133" s="68" t="s">
        <v>161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68"/>
    </row>
    <row r="134" spans="1:24" ht="15" customHeight="1">
      <c r="A134" s="58"/>
      <c r="B134" s="111"/>
      <c r="C134" s="162" t="s">
        <v>83</v>
      </c>
      <c r="D134" s="162"/>
      <c r="E134" s="162"/>
      <c r="F134" s="162"/>
      <c r="G134" s="162"/>
      <c r="H134" s="162"/>
      <c r="I134" s="49"/>
      <c r="J134" s="50" t="s">
        <v>0</v>
      </c>
      <c r="K134" s="58"/>
      <c r="L134" s="52" t="s">
        <v>163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5" customHeight="1">
      <c r="A135" s="58"/>
      <c r="B135" s="111"/>
      <c r="C135" s="162" t="s">
        <v>132</v>
      </c>
      <c r="D135" s="162"/>
      <c r="E135" s="162"/>
      <c r="F135" s="162"/>
      <c r="G135" s="162"/>
      <c r="H135" s="162"/>
      <c r="I135" s="49"/>
      <c r="J135" s="50" t="s">
        <v>0</v>
      </c>
      <c r="K135" s="58"/>
      <c r="L135" s="52" t="s">
        <v>159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5" customHeight="1">
      <c r="A136" s="58"/>
      <c r="B136" s="111"/>
      <c r="C136" s="162" t="s">
        <v>84</v>
      </c>
      <c r="D136" s="162"/>
      <c r="E136" s="162"/>
      <c r="F136" s="162"/>
      <c r="G136" s="162"/>
      <c r="H136" s="162"/>
      <c r="I136" s="49"/>
      <c r="J136" s="50" t="s">
        <v>0</v>
      </c>
      <c r="K136" s="58"/>
      <c r="L136" s="52" t="s">
        <v>162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30.75" customHeight="1">
      <c r="A137" s="58"/>
      <c r="B137" s="162" t="s">
        <v>3</v>
      </c>
      <c r="C137" s="162"/>
      <c r="D137" s="162"/>
      <c r="E137" s="162"/>
      <c r="F137" s="162"/>
      <c r="G137" s="162"/>
      <c r="H137" s="162"/>
      <c r="I137" s="56"/>
      <c r="J137" s="50"/>
      <c r="K137" s="58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5" customHeight="1">
      <c r="A138" s="58"/>
      <c r="B138" s="48"/>
      <c r="C138" s="162" t="s">
        <v>4</v>
      </c>
      <c r="D138" s="162"/>
      <c r="E138" s="162"/>
      <c r="F138" s="162"/>
      <c r="G138" s="162"/>
      <c r="H138" s="162"/>
      <c r="I138" s="49"/>
      <c r="J138" s="50" t="s">
        <v>0</v>
      </c>
      <c r="K138" s="58"/>
      <c r="L138" s="52" t="s">
        <v>348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5" customHeight="1">
      <c r="A139" s="58"/>
      <c r="B139" s="48"/>
      <c r="C139" s="162" t="s">
        <v>102</v>
      </c>
      <c r="D139" s="162"/>
      <c r="E139" s="162"/>
      <c r="F139" s="162"/>
      <c r="G139" s="162"/>
      <c r="H139" s="162"/>
      <c r="I139" s="49"/>
      <c r="J139" s="50" t="s">
        <v>0</v>
      </c>
      <c r="K139" s="58"/>
      <c r="L139" s="52" t="s">
        <v>349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5" customHeight="1">
      <c r="A140" s="58"/>
      <c r="B140" s="48"/>
      <c r="C140" s="162" t="s">
        <v>5</v>
      </c>
      <c r="D140" s="162"/>
      <c r="E140" s="162"/>
      <c r="F140" s="162"/>
      <c r="G140" s="48"/>
      <c r="H140" s="48"/>
      <c r="I140" s="49"/>
      <c r="J140" s="50" t="s">
        <v>0</v>
      </c>
      <c r="K140" s="58"/>
      <c r="L140" s="68" t="s">
        <v>350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68"/>
    </row>
    <row r="141" spans="1:24" s="1" customFormat="1" ht="30" customHeight="1">
      <c r="A141" s="96">
        <v>7</v>
      </c>
      <c r="B141" s="181" t="s">
        <v>207</v>
      </c>
      <c r="C141" s="181"/>
      <c r="D141" s="181"/>
      <c r="E141" s="181"/>
      <c r="F141" s="181"/>
      <c r="G141" s="181"/>
      <c r="H141" s="181"/>
      <c r="I141" s="182"/>
      <c r="J141" s="87" t="s">
        <v>9</v>
      </c>
      <c r="K141" s="88">
        <v>1.36</v>
      </c>
      <c r="L141" s="89">
        <f>K141*12*L21</f>
        <v>129541.63200000001</v>
      </c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</row>
    <row r="142" spans="1:24" s="1" customFormat="1" ht="62.25" customHeight="1">
      <c r="A142" s="58"/>
      <c r="B142" s="160" t="s">
        <v>168</v>
      </c>
      <c r="C142" s="160"/>
      <c r="D142" s="160"/>
      <c r="E142" s="160"/>
      <c r="F142" s="160"/>
      <c r="G142" s="160"/>
      <c r="H142" s="160"/>
      <c r="I142" s="161"/>
      <c r="J142" s="50"/>
      <c r="K142" s="25"/>
      <c r="L142" s="51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1:24" s="1" customFormat="1" ht="14.25" customHeight="1">
      <c r="A143" s="58"/>
      <c r="B143" s="162" t="s">
        <v>6</v>
      </c>
      <c r="C143" s="162"/>
      <c r="D143" s="162"/>
      <c r="E143" s="162"/>
      <c r="F143" s="162"/>
      <c r="G143" s="162"/>
      <c r="H143" s="162"/>
      <c r="I143" s="49"/>
      <c r="J143" s="50"/>
      <c r="K143" s="25"/>
      <c r="L143" s="51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1:24" s="1" customFormat="1" ht="15" customHeight="1">
      <c r="A144" s="58"/>
      <c r="B144" s="48"/>
      <c r="C144" s="162" t="s">
        <v>85</v>
      </c>
      <c r="D144" s="162"/>
      <c r="E144" s="162"/>
      <c r="F144" s="162"/>
      <c r="G144" s="162"/>
      <c r="H144" s="162"/>
      <c r="I144" s="49"/>
      <c r="J144" s="50" t="s">
        <v>29</v>
      </c>
      <c r="K144" s="25"/>
      <c r="L144" s="68" t="s">
        <v>160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68"/>
    </row>
    <row r="145" spans="1:24" s="1" customFormat="1" ht="15.75" customHeight="1">
      <c r="A145" s="58"/>
      <c r="B145" s="48"/>
      <c r="C145" s="162" t="s">
        <v>103</v>
      </c>
      <c r="D145" s="162"/>
      <c r="E145" s="162"/>
      <c r="F145" s="162"/>
      <c r="G145" s="162"/>
      <c r="H145" s="162"/>
      <c r="I145" s="49"/>
      <c r="J145" s="50" t="s">
        <v>29</v>
      </c>
      <c r="K145" s="25"/>
      <c r="L145" s="52" t="s">
        <v>160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s="1" customFormat="1" ht="15.75" customHeight="1">
      <c r="A146" s="58"/>
      <c r="B146" s="48"/>
      <c r="C146" s="162" t="s">
        <v>143</v>
      </c>
      <c r="D146" s="162"/>
      <c r="E146" s="162"/>
      <c r="F146" s="162"/>
      <c r="G146" s="162"/>
      <c r="H146" s="162"/>
      <c r="I146" s="49"/>
      <c r="J146" s="50" t="s">
        <v>95</v>
      </c>
      <c r="K146" s="25"/>
      <c r="L146" s="68" t="s">
        <v>351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68"/>
    </row>
    <row r="147" spans="1:24" s="1" customFormat="1" ht="15" customHeight="1">
      <c r="A147" s="58"/>
      <c r="B147" s="48"/>
      <c r="C147" s="162" t="s">
        <v>31</v>
      </c>
      <c r="D147" s="162"/>
      <c r="E147" s="162"/>
      <c r="F147" s="162"/>
      <c r="G147" s="162"/>
      <c r="H147" s="162"/>
      <c r="I147" s="49"/>
      <c r="J147" s="50" t="s">
        <v>29</v>
      </c>
      <c r="K147" s="25"/>
      <c r="L147" s="52" t="s">
        <v>295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s="1" customFormat="1" ht="15" customHeight="1">
      <c r="A148" s="58"/>
      <c r="B148" s="176" t="s">
        <v>107</v>
      </c>
      <c r="C148" s="176"/>
      <c r="D148" s="176"/>
      <c r="E148" s="176"/>
      <c r="F148" s="176"/>
      <c r="G148" s="176"/>
      <c r="H148" s="176"/>
      <c r="I148" s="49"/>
      <c r="J148" s="50"/>
      <c r="K148" s="25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s="1" customFormat="1" ht="15" customHeight="1">
      <c r="A149" s="58"/>
      <c r="B149" s="48"/>
      <c r="C149" s="162" t="s">
        <v>88</v>
      </c>
      <c r="D149" s="162"/>
      <c r="E149" s="162"/>
      <c r="F149" s="162"/>
      <c r="G149" s="162"/>
      <c r="H149" s="162"/>
      <c r="I149" s="49"/>
      <c r="J149" s="50" t="s">
        <v>0</v>
      </c>
      <c r="K149" s="25"/>
      <c r="L149" s="52" t="s">
        <v>352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4" ht="15" customHeight="1">
      <c r="A150" s="58"/>
      <c r="B150" s="111"/>
      <c r="C150" s="162" t="s">
        <v>98</v>
      </c>
      <c r="D150" s="162"/>
      <c r="E150" s="162"/>
      <c r="F150" s="162"/>
      <c r="G150" s="162"/>
      <c r="H150" s="162"/>
      <c r="I150" s="49"/>
      <c r="J150" s="50" t="s">
        <v>0</v>
      </c>
      <c r="K150" s="58"/>
      <c r="L150" s="52" t="s">
        <v>159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1:24" ht="15" customHeight="1">
      <c r="A151" s="58"/>
      <c r="B151" s="111"/>
      <c r="C151" s="162" t="s">
        <v>78</v>
      </c>
      <c r="D151" s="162"/>
      <c r="E151" s="162"/>
      <c r="F151" s="162"/>
      <c r="G151" s="162"/>
      <c r="H151" s="162"/>
      <c r="I151" s="49"/>
      <c r="J151" s="50" t="s">
        <v>0</v>
      </c>
      <c r="K151" s="58"/>
      <c r="L151" s="52" t="s">
        <v>161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15" customHeight="1">
      <c r="A152" s="58"/>
      <c r="B152" s="111"/>
      <c r="C152" s="162" t="s">
        <v>79</v>
      </c>
      <c r="D152" s="162"/>
      <c r="E152" s="162"/>
      <c r="F152" s="162"/>
      <c r="G152" s="162"/>
      <c r="H152" s="162"/>
      <c r="I152" s="49"/>
      <c r="J152" s="50" t="s">
        <v>0</v>
      </c>
      <c r="K152" s="58"/>
      <c r="L152" s="52" t="s">
        <v>164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1:24" ht="15" customHeight="1">
      <c r="A153" s="58"/>
      <c r="B153" s="111"/>
      <c r="C153" s="162" t="s">
        <v>84</v>
      </c>
      <c r="D153" s="162"/>
      <c r="E153" s="162"/>
      <c r="F153" s="162"/>
      <c r="G153" s="162"/>
      <c r="H153" s="155"/>
      <c r="I153" s="49"/>
      <c r="J153" s="50" t="s">
        <v>0</v>
      </c>
      <c r="K153" s="58"/>
      <c r="L153" s="52" t="s">
        <v>160</v>
      </c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1:24" ht="15" customHeight="1">
      <c r="A154" s="58"/>
      <c r="B154" s="111"/>
      <c r="C154" s="162" t="s">
        <v>142</v>
      </c>
      <c r="D154" s="162"/>
      <c r="E154" s="162"/>
      <c r="F154" s="162"/>
      <c r="G154" s="162"/>
      <c r="H154" s="155"/>
      <c r="I154" s="49"/>
      <c r="J154" s="50" t="s">
        <v>0</v>
      </c>
      <c r="K154" s="58"/>
      <c r="L154" s="52" t="s">
        <v>159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1:24" ht="15" customHeight="1">
      <c r="A155" s="58"/>
      <c r="B155" s="111"/>
      <c r="C155" s="162" t="s">
        <v>318</v>
      </c>
      <c r="D155" s="162"/>
      <c r="E155" s="162"/>
      <c r="F155" s="162"/>
      <c r="G155" s="162"/>
      <c r="H155" s="162"/>
      <c r="I155" s="49"/>
      <c r="J155" s="50" t="s">
        <v>0</v>
      </c>
      <c r="K155" s="58"/>
      <c r="L155" s="52" t="s">
        <v>160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1:24" ht="15" customHeight="1">
      <c r="A156" s="58"/>
      <c r="B156" s="111"/>
      <c r="C156" s="162" t="s">
        <v>80</v>
      </c>
      <c r="D156" s="162"/>
      <c r="E156" s="162"/>
      <c r="F156" s="162"/>
      <c r="G156" s="162"/>
      <c r="H156" s="162"/>
      <c r="I156" s="49"/>
      <c r="J156" s="50" t="s">
        <v>0</v>
      </c>
      <c r="K156" s="58"/>
      <c r="L156" s="52" t="s">
        <v>159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1:24" s="1" customFormat="1" ht="29.25" customHeight="1">
      <c r="A157" s="58"/>
      <c r="B157" s="162" t="s">
        <v>3</v>
      </c>
      <c r="C157" s="162"/>
      <c r="D157" s="162"/>
      <c r="E157" s="162"/>
      <c r="F157" s="162"/>
      <c r="G157" s="162"/>
      <c r="H157" s="162"/>
      <c r="I157" s="56"/>
      <c r="J157" s="50"/>
      <c r="K157" s="25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1:24" s="1" customFormat="1" ht="33.75" customHeight="1">
      <c r="A158" s="58"/>
      <c r="B158" s="111"/>
      <c r="C158" s="162" t="s">
        <v>104</v>
      </c>
      <c r="D158" s="162"/>
      <c r="E158" s="162"/>
      <c r="F158" s="162"/>
      <c r="G158" s="162"/>
      <c r="H158" s="162"/>
      <c r="I158" s="56"/>
      <c r="J158" s="50" t="s">
        <v>29</v>
      </c>
      <c r="K158" s="25"/>
      <c r="L158" s="52" t="s">
        <v>353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1:24" s="1" customFormat="1" ht="31.5" customHeight="1">
      <c r="A159" s="58"/>
      <c r="B159" s="48"/>
      <c r="C159" s="162" t="s">
        <v>87</v>
      </c>
      <c r="D159" s="162"/>
      <c r="E159" s="162"/>
      <c r="F159" s="162"/>
      <c r="G159" s="162"/>
      <c r="H159" s="162"/>
      <c r="I159" s="49"/>
      <c r="J159" s="50" t="s">
        <v>29</v>
      </c>
      <c r="K159" s="25"/>
      <c r="L159" s="52" t="s">
        <v>161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1:24" s="1" customFormat="1" ht="15" customHeight="1">
      <c r="A160" s="58"/>
      <c r="B160" s="48"/>
      <c r="C160" s="162" t="s">
        <v>86</v>
      </c>
      <c r="D160" s="162"/>
      <c r="E160" s="162"/>
      <c r="F160" s="162"/>
      <c r="G160" s="162"/>
      <c r="H160" s="162"/>
      <c r="I160" s="49"/>
      <c r="J160" s="50" t="s">
        <v>29</v>
      </c>
      <c r="K160" s="25"/>
      <c r="L160" s="52" t="s">
        <v>159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1:24" s="1" customFormat="1" ht="33" customHeight="1">
      <c r="A161" s="58"/>
      <c r="B161" s="48"/>
      <c r="C161" s="162" t="s">
        <v>178</v>
      </c>
      <c r="D161" s="162"/>
      <c r="E161" s="162"/>
      <c r="F161" s="162"/>
      <c r="G161" s="162"/>
      <c r="H161" s="162"/>
      <c r="I161" s="165"/>
      <c r="J161" s="50" t="s">
        <v>29</v>
      </c>
      <c r="K161" s="25"/>
      <c r="L161" s="68" t="s">
        <v>295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68"/>
    </row>
    <row r="162" spans="1:24" ht="29.25" customHeight="1">
      <c r="A162" s="96">
        <v>8</v>
      </c>
      <c r="B162" s="181" t="s">
        <v>208</v>
      </c>
      <c r="C162" s="181"/>
      <c r="D162" s="181"/>
      <c r="E162" s="181"/>
      <c r="F162" s="181"/>
      <c r="G162" s="181"/>
      <c r="H162" s="181"/>
      <c r="I162" s="182"/>
      <c r="J162" s="87" t="s">
        <v>9</v>
      </c>
      <c r="K162" s="136">
        <v>0.67</v>
      </c>
      <c r="L162" s="89">
        <f>K162*12*L21</f>
        <v>63818.30400000001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</row>
    <row r="163" spans="1:24" ht="60" customHeight="1">
      <c r="A163" s="58"/>
      <c r="B163" s="160" t="s">
        <v>168</v>
      </c>
      <c r="C163" s="160"/>
      <c r="D163" s="160"/>
      <c r="E163" s="160"/>
      <c r="F163" s="160"/>
      <c r="G163" s="160"/>
      <c r="H163" s="160"/>
      <c r="I163" s="161"/>
      <c r="J163" s="50"/>
      <c r="K163" s="25"/>
      <c r="L163" s="51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ht="14.25" customHeight="1">
      <c r="A164" s="58"/>
      <c r="B164" s="162" t="s">
        <v>6</v>
      </c>
      <c r="C164" s="162"/>
      <c r="D164" s="162"/>
      <c r="E164" s="162"/>
      <c r="F164" s="162"/>
      <c r="G164" s="162"/>
      <c r="H164" s="162"/>
      <c r="I164" s="165"/>
      <c r="J164" s="50"/>
      <c r="K164" s="25"/>
      <c r="L164" s="51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ht="36.75" customHeight="1">
      <c r="A165" s="58"/>
      <c r="B165" s="111"/>
      <c r="C165" s="162" t="s">
        <v>7</v>
      </c>
      <c r="D165" s="162"/>
      <c r="E165" s="162"/>
      <c r="F165" s="162"/>
      <c r="G165" s="162"/>
      <c r="H165" s="162"/>
      <c r="I165" s="56"/>
      <c r="J165" s="50" t="s">
        <v>0</v>
      </c>
      <c r="K165" s="25"/>
      <c r="L165" s="146" t="s">
        <v>354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68"/>
    </row>
    <row r="166" spans="1:24" ht="15" customHeight="1">
      <c r="A166" s="58"/>
      <c r="B166" s="111"/>
      <c r="C166" s="162" t="s">
        <v>41</v>
      </c>
      <c r="D166" s="162"/>
      <c r="E166" s="162"/>
      <c r="F166" s="162"/>
      <c r="G166" s="162"/>
      <c r="H166" s="162"/>
      <c r="I166" s="165"/>
      <c r="J166" s="50" t="s">
        <v>0</v>
      </c>
      <c r="K166" s="25"/>
      <c r="L166" s="52" t="s">
        <v>164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1:24" ht="15" customHeight="1">
      <c r="A167" s="58"/>
      <c r="B167" s="111"/>
      <c r="C167" s="162"/>
      <c r="D167" s="162"/>
      <c r="E167" s="162"/>
      <c r="F167" s="162"/>
      <c r="G167" s="162"/>
      <c r="H167" s="162"/>
      <c r="I167" s="157"/>
      <c r="J167" s="50"/>
      <c r="K167" s="25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1:24" ht="15" customHeight="1">
      <c r="A168" s="58"/>
      <c r="B168" s="111"/>
      <c r="C168" s="162" t="s">
        <v>119</v>
      </c>
      <c r="D168" s="162"/>
      <c r="E168" s="162"/>
      <c r="F168" s="162"/>
      <c r="G168" s="162"/>
      <c r="H168" s="162"/>
      <c r="I168" s="56"/>
      <c r="J168" s="50" t="s">
        <v>29</v>
      </c>
      <c r="K168" s="25"/>
      <c r="L168" s="52" t="s">
        <v>162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1:24" ht="14.25" customHeight="1">
      <c r="A169" s="58"/>
      <c r="B169" s="111"/>
      <c r="C169" s="162" t="s">
        <v>120</v>
      </c>
      <c r="D169" s="162"/>
      <c r="E169" s="162"/>
      <c r="F169" s="162"/>
      <c r="G169" s="162"/>
      <c r="H169" s="162"/>
      <c r="I169" s="56"/>
      <c r="J169" s="50" t="s">
        <v>29</v>
      </c>
      <c r="K169" s="25"/>
      <c r="L169" s="52" t="s">
        <v>159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1:24" ht="18.75" customHeight="1">
      <c r="A170" s="58"/>
      <c r="B170" s="111"/>
      <c r="C170" s="162" t="s">
        <v>367</v>
      </c>
      <c r="D170" s="162"/>
      <c r="E170" s="162"/>
      <c r="F170" s="162"/>
      <c r="G170" s="162"/>
      <c r="H170" s="162"/>
      <c r="I170" s="56"/>
      <c r="J170" s="50" t="s">
        <v>0</v>
      </c>
      <c r="K170" s="25"/>
      <c r="L170" s="52" t="s">
        <v>167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1:24" ht="17.25" customHeight="1">
      <c r="A171" s="58"/>
      <c r="B171" s="111"/>
      <c r="C171" s="162" t="s">
        <v>121</v>
      </c>
      <c r="D171" s="162"/>
      <c r="E171" s="162"/>
      <c r="F171" s="162"/>
      <c r="G171" s="162"/>
      <c r="H171" s="162"/>
      <c r="I171" s="56"/>
      <c r="J171" s="50" t="s">
        <v>29</v>
      </c>
      <c r="K171" s="25"/>
      <c r="L171" s="52" t="s">
        <v>161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spans="1:24" ht="15" customHeight="1">
      <c r="A172" s="58"/>
      <c r="B172" s="111"/>
      <c r="C172" s="162" t="s">
        <v>122</v>
      </c>
      <c r="D172" s="162"/>
      <c r="E172" s="162"/>
      <c r="F172" s="162"/>
      <c r="G172" s="162"/>
      <c r="H172" s="162"/>
      <c r="I172" s="56"/>
      <c r="J172" s="50" t="s">
        <v>29</v>
      </c>
      <c r="K172" s="25"/>
      <c r="L172" s="52" t="s">
        <v>355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</row>
    <row r="173" spans="1:24" ht="37.5" customHeight="1">
      <c r="A173" s="58"/>
      <c r="B173" s="111"/>
      <c r="C173" s="162" t="s">
        <v>114</v>
      </c>
      <c r="D173" s="162"/>
      <c r="E173" s="162"/>
      <c r="F173" s="162"/>
      <c r="G173" s="162"/>
      <c r="H173" s="162"/>
      <c r="I173" s="56"/>
      <c r="J173" s="50" t="s">
        <v>0</v>
      </c>
      <c r="K173" s="25"/>
      <c r="L173" s="52" t="s">
        <v>316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</row>
    <row r="174" spans="1:24" ht="27.75" customHeight="1">
      <c r="A174" s="96">
        <v>9</v>
      </c>
      <c r="B174" s="181" t="s">
        <v>209</v>
      </c>
      <c r="C174" s="181"/>
      <c r="D174" s="181"/>
      <c r="E174" s="181"/>
      <c r="F174" s="181"/>
      <c r="G174" s="181"/>
      <c r="H174" s="181"/>
      <c r="I174" s="182"/>
      <c r="J174" s="95" t="s">
        <v>9</v>
      </c>
      <c r="K174" s="96">
        <v>0.23</v>
      </c>
      <c r="L174" s="89">
        <f>K174*L21*12</f>
        <v>21907.776</v>
      </c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</row>
    <row r="175" spans="1:24" ht="61.5" customHeight="1">
      <c r="A175" s="132"/>
      <c r="B175" s="166" t="s">
        <v>168</v>
      </c>
      <c r="C175" s="166"/>
      <c r="D175" s="166"/>
      <c r="E175" s="166"/>
      <c r="F175" s="166"/>
      <c r="G175" s="166"/>
      <c r="H175" s="166"/>
      <c r="I175" s="167"/>
      <c r="J175" s="65"/>
      <c r="K175" s="66"/>
      <c r="L175" s="67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1:24" ht="165" customHeight="1">
      <c r="A176" s="112"/>
      <c r="B176" s="48"/>
      <c r="C176" s="162" t="s">
        <v>183</v>
      </c>
      <c r="D176" s="162"/>
      <c r="E176" s="162"/>
      <c r="F176" s="162"/>
      <c r="G176" s="162"/>
      <c r="H176" s="162"/>
      <c r="I176" s="165"/>
      <c r="J176" s="65" t="s">
        <v>29</v>
      </c>
      <c r="K176" s="66"/>
      <c r="L176" s="68" t="s">
        <v>176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</row>
    <row r="177" spans="1:24" ht="30.75" customHeight="1">
      <c r="A177" s="132"/>
      <c r="B177" s="48"/>
      <c r="C177" s="162" t="s">
        <v>184</v>
      </c>
      <c r="D177" s="162"/>
      <c r="E177" s="162"/>
      <c r="F177" s="162"/>
      <c r="G177" s="162"/>
      <c r="H177" s="162"/>
      <c r="I177" s="165"/>
      <c r="J177" s="65" t="s">
        <v>29</v>
      </c>
      <c r="K177" s="66"/>
      <c r="L177" s="68" t="s">
        <v>164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</row>
    <row r="178" spans="1:24" ht="30.75" customHeight="1">
      <c r="A178" s="132"/>
      <c r="B178" s="48"/>
      <c r="C178" s="162" t="s">
        <v>186</v>
      </c>
      <c r="D178" s="162"/>
      <c r="E178" s="162"/>
      <c r="F178" s="162"/>
      <c r="G178" s="162"/>
      <c r="H178" s="162"/>
      <c r="I178" s="165"/>
      <c r="J178" s="65" t="s">
        <v>29</v>
      </c>
      <c r="K178" s="66"/>
      <c r="L178" s="68" t="s">
        <v>160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</row>
    <row r="179" spans="1:24" ht="21" customHeight="1">
      <c r="A179" s="132"/>
      <c r="B179" s="48"/>
      <c r="C179" s="162" t="s">
        <v>185</v>
      </c>
      <c r="D179" s="162"/>
      <c r="E179" s="162"/>
      <c r="F179" s="162"/>
      <c r="G179" s="162"/>
      <c r="H179" s="162"/>
      <c r="I179" s="165"/>
      <c r="J179" s="65" t="s">
        <v>29</v>
      </c>
      <c r="K179" s="66"/>
      <c r="L179" s="68" t="s">
        <v>162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ht="30" customHeight="1">
      <c r="A180" s="96">
        <v>10</v>
      </c>
      <c r="B180" s="163" t="s">
        <v>214</v>
      </c>
      <c r="C180" s="163"/>
      <c r="D180" s="163"/>
      <c r="E180" s="163"/>
      <c r="F180" s="163"/>
      <c r="G180" s="163"/>
      <c r="H180" s="163"/>
      <c r="I180" s="164"/>
      <c r="J180" s="95" t="s">
        <v>9</v>
      </c>
      <c r="K180" s="89">
        <v>0.65</v>
      </c>
      <c r="L180" s="89">
        <f>K180*L21*12</f>
        <v>61913.280000000006</v>
      </c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</row>
    <row r="181" spans="1:24" ht="65.25" customHeight="1">
      <c r="A181" s="132"/>
      <c r="B181" s="166" t="s">
        <v>168</v>
      </c>
      <c r="C181" s="166"/>
      <c r="D181" s="166"/>
      <c r="E181" s="166"/>
      <c r="F181" s="166"/>
      <c r="G181" s="166"/>
      <c r="H181" s="166"/>
      <c r="I181" s="167"/>
      <c r="J181" s="65"/>
      <c r="K181" s="97"/>
      <c r="L181" s="67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1:24" ht="165" customHeight="1">
      <c r="A182" s="132"/>
      <c r="B182" s="48"/>
      <c r="C182" s="162" t="s">
        <v>183</v>
      </c>
      <c r="D182" s="162"/>
      <c r="E182" s="162"/>
      <c r="F182" s="162"/>
      <c r="G182" s="162"/>
      <c r="H182" s="162"/>
      <c r="I182" s="165"/>
      <c r="J182" s="65" t="s">
        <v>29</v>
      </c>
      <c r="K182" s="97"/>
      <c r="L182" s="68" t="s">
        <v>176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</row>
    <row r="183" spans="1:24" ht="29.25" customHeight="1">
      <c r="A183" s="132"/>
      <c r="B183" s="48"/>
      <c r="C183" s="162" t="s">
        <v>184</v>
      </c>
      <c r="D183" s="162"/>
      <c r="E183" s="162"/>
      <c r="F183" s="162"/>
      <c r="G183" s="162"/>
      <c r="H183" s="162"/>
      <c r="I183" s="165"/>
      <c r="J183" s="65" t="s">
        <v>29</v>
      </c>
      <c r="K183" s="97"/>
      <c r="L183" s="68" t="s">
        <v>164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</row>
    <row r="184" spans="1:24" ht="15" customHeight="1">
      <c r="A184" s="132"/>
      <c r="B184" s="48"/>
      <c r="C184" s="162" t="s">
        <v>185</v>
      </c>
      <c r="D184" s="162"/>
      <c r="E184" s="162"/>
      <c r="F184" s="162"/>
      <c r="G184" s="162"/>
      <c r="H184" s="162"/>
      <c r="I184" s="165"/>
      <c r="J184" s="65" t="s">
        <v>29</v>
      </c>
      <c r="K184" s="97"/>
      <c r="L184" s="68" t="s">
        <v>162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</row>
    <row r="185" spans="1:24" ht="30.75" customHeight="1">
      <c r="A185" s="132"/>
      <c r="B185" s="48"/>
      <c r="C185" s="162" t="s">
        <v>186</v>
      </c>
      <c r="D185" s="162"/>
      <c r="E185" s="162"/>
      <c r="F185" s="162"/>
      <c r="G185" s="162"/>
      <c r="H185" s="162"/>
      <c r="I185" s="165"/>
      <c r="J185" s="65" t="s">
        <v>29</v>
      </c>
      <c r="K185" s="97"/>
      <c r="L185" s="68" t="s">
        <v>160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</row>
    <row r="186" spans="1:24" ht="31.5" customHeight="1">
      <c r="A186" s="96">
        <v>11</v>
      </c>
      <c r="B186" s="163" t="s">
        <v>215</v>
      </c>
      <c r="C186" s="163"/>
      <c r="D186" s="163"/>
      <c r="E186" s="163"/>
      <c r="F186" s="163"/>
      <c r="G186" s="163"/>
      <c r="H186" s="163"/>
      <c r="I186" s="164"/>
      <c r="J186" s="95" t="s">
        <v>9</v>
      </c>
      <c r="K186" s="89">
        <v>0.73</v>
      </c>
      <c r="L186" s="89">
        <f>K186*L21*12</f>
        <v>69533.376</v>
      </c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</row>
    <row r="187" spans="1:24" ht="62.25" customHeight="1">
      <c r="A187" s="132"/>
      <c r="B187" s="166" t="s">
        <v>168</v>
      </c>
      <c r="C187" s="166"/>
      <c r="D187" s="166"/>
      <c r="E187" s="166"/>
      <c r="F187" s="166"/>
      <c r="G187" s="166"/>
      <c r="H187" s="166"/>
      <c r="I187" s="167"/>
      <c r="J187" s="65"/>
      <c r="K187" s="97"/>
      <c r="L187" s="67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</row>
    <row r="188" spans="1:24" ht="165" customHeight="1">
      <c r="A188" s="132"/>
      <c r="B188" s="48"/>
      <c r="C188" s="162" t="s">
        <v>183</v>
      </c>
      <c r="D188" s="162"/>
      <c r="E188" s="162"/>
      <c r="F188" s="162"/>
      <c r="G188" s="162"/>
      <c r="H188" s="162"/>
      <c r="I188" s="165"/>
      <c r="J188" s="65" t="s">
        <v>29</v>
      </c>
      <c r="K188" s="66"/>
      <c r="L188" s="68" t="s">
        <v>176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</row>
    <row r="189" spans="1:24" ht="30" customHeight="1">
      <c r="A189" s="132"/>
      <c r="B189" s="48"/>
      <c r="C189" s="162" t="s">
        <v>184</v>
      </c>
      <c r="D189" s="162"/>
      <c r="E189" s="162"/>
      <c r="F189" s="162"/>
      <c r="G189" s="162"/>
      <c r="H189" s="162"/>
      <c r="I189" s="165"/>
      <c r="J189" s="65" t="s">
        <v>29</v>
      </c>
      <c r="K189" s="66"/>
      <c r="L189" s="68" t="s">
        <v>164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</row>
    <row r="190" spans="1:24" ht="16.5" customHeight="1">
      <c r="A190" s="132"/>
      <c r="B190" s="48"/>
      <c r="C190" s="162" t="s">
        <v>185</v>
      </c>
      <c r="D190" s="162"/>
      <c r="E190" s="162"/>
      <c r="F190" s="162"/>
      <c r="G190" s="162"/>
      <c r="H190" s="162"/>
      <c r="I190" s="165"/>
      <c r="J190" s="65" t="s">
        <v>29</v>
      </c>
      <c r="K190" s="66"/>
      <c r="L190" s="68" t="s">
        <v>167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</row>
    <row r="191" spans="1:24" ht="16.5" customHeight="1">
      <c r="A191" s="132"/>
      <c r="B191" s="48"/>
      <c r="C191" s="111"/>
      <c r="D191" s="111"/>
      <c r="E191" s="111"/>
      <c r="F191" s="111"/>
      <c r="G191" s="111"/>
      <c r="H191" s="111"/>
      <c r="I191" s="56"/>
      <c r="J191" s="65"/>
      <c r="K191" s="66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</row>
    <row r="192" spans="1:24" ht="33" customHeight="1">
      <c r="A192" s="132"/>
      <c r="B192" s="48"/>
      <c r="C192" s="162" t="s">
        <v>186</v>
      </c>
      <c r="D192" s="162"/>
      <c r="E192" s="162"/>
      <c r="F192" s="162"/>
      <c r="G192" s="162"/>
      <c r="H192" s="162"/>
      <c r="I192" s="165"/>
      <c r="J192" s="65" t="s">
        <v>29</v>
      </c>
      <c r="K192" s="66"/>
      <c r="L192" s="68" t="s">
        <v>160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</row>
    <row r="193" spans="1:25" ht="27.75" customHeight="1">
      <c r="A193" s="96">
        <v>12</v>
      </c>
      <c r="B193" s="163" t="s">
        <v>216</v>
      </c>
      <c r="C193" s="163"/>
      <c r="D193" s="163"/>
      <c r="E193" s="163"/>
      <c r="F193" s="163"/>
      <c r="G193" s="163"/>
      <c r="H193" s="163"/>
      <c r="I193" s="164"/>
      <c r="J193" s="87" t="s">
        <v>9</v>
      </c>
      <c r="K193" s="88">
        <v>0.05</v>
      </c>
      <c r="L193" s="89">
        <f>K193*12*L21</f>
        <v>4762.560000000001</v>
      </c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"/>
    </row>
    <row r="194" spans="1:25" ht="64.5" customHeight="1">
      <c r="A194" s="58"/>
      <c r="B194" s="166" t="s">
        <v>168</v>
      </c>
      <c r="C194" s="166"/>
      <c r="D194" s="166"/>
      <c r="E194" s="166"/>
      <c r="F194" s="166"/>
      <c r="G194" s="166"/>
      <c r="H194" s="166"/>
      <c r="I194" s="167"/>
      <c r="J194" s="50"/>
      <c r="K194" s="25"/>
      <c r="L194" s="51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9"/>
    </row>
    <row r="195" spans="1:24" ht="59.25" customHeight="1">
      <c r="A195" s="25"/>
      <c r="B195" s="26"/>
      <c r="C195" s="162" t="s">
        <v>217</v>
      </c>
      <c r="D195" s="162"/>
      <c r="E195" s="162"/>
      <c r="F195" s="162"/>
      <c r="G195" s="162"/>
      <c r="H195" s="162"/>
      <c r="I195" s="162"/>
      <c r="J195" s="69" t="s">
        <v>29</v>
      </c>
      <c r="K195" s="27"/>
      <c r="L195" s="68" t="s">
        <v>176</v>
      </c>
      <c r="M195" s="26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68"/>
    </row>
    <row r="196" spans="1:24" ht="29.25" customHeight="1">
      <c r="A196" s="25"/>
      <c r="B196" s="26"/>
      <c r="C196" s="162" t="s">
        <v>184</v>
      </c>
      <c r="D196" s="162"/>
      <c r="E196" s="162"/>
      <c r="F196" s="162"/>
      <c r="G196" s="162"/>
      <c r="H196" s="162"/>
      <c r="I196" s="162"/>
      <c r="J196" s="69" t="s">
        <v>29</v>
      </c>
      <c r="K196" s="27"/>
      <c r="L196" s="68" t="s">
        <v>164</v>
      </c>
      <c r="M196" s="26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68"/>
    </row>
    <row r="197" spans="1:24" ht="15" customHeight="1">
      <c r="A197" s="25"/>
      <c r="B197" s="26"/>
      <c r="C197" s="162" t="s">
        <v>185</v>
      </c>
      <c r="D197" s="162"/>
      <c r="E197" s="162"/>
      <c r="F197" s="162"/>
      <c r="G197" s="162"/>
      <c r="H197" s="162"/>
      <c r="I197" s="162"/>
      <c r="J197" s="69" t="s">
        <v>29</v>
      </c>
      <c r="K197" s="27"/>
      <c r="L197" s="68" t="s">
        <v>162</v>
      </c>
      <c r="M197" s="26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68"/>
    </row>
    <row r="198" spans="1:24" ht="31.5" customHeight="1">
      <c r="A198" s="25"/>
      <c r="B198" s="125"/>
      <c r="C198" s="174" t="s">
        <v>186</v>
      </c>
      <c r="D198" s="174"/>
      <c r="E198" s="174"/>
      <c r="F198" s="174"/>
      <c r="G198" s="174"/>
      <c r="H198" s="174"/>
      <c r="I198" s="175"/>
      <c r="J198" s="73" t="s">
        <v>29</v>
      </c>
      <c r="K198" s="27"/>
      <c r="L198" s="68" t="s">
        <v>160</v>
      </c>
      <c r="M198" s="26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68"/>
    </row>
    <row r="199" spans="1:24" s="1" customFormat="1" ht="32.25" customHeight="1">
      <c r="A199" s="96">
        <v>13</v>
      </c>
      <c r="B199" s="199" t="s">
        <v>210</v>
      </c>
      <c r="C199" s="200"/>
      <c r="D199" s="200"/>
      <c r="E199" s="200"/>
      <c r="F199" s="200"/>
      <c r="G199" s="200"/>
      <c r="H199" s="200"/>
      <c r="I199" s="201"/>
      <c r="J199" s="87" t="s">
        <v>9</v>
      </c>
      <c r="K199" s="88">
        <v>8.77</v>
      </c>
      <c r="L199" s="89">
        <f>K199*12*L21</f>
        <v>835353.024</v>
      </c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</row>
    <row r="200" spans="1:24" ht="63.75" customHeight="1">
      <c r="A200" s="58"/>
      <c r="B200" s="166" t="s">
        <v>168</v>
      </c>
      <c r="C200" s="166"/>
      <c r="D200" s="166"/>
      <c r="E200" s="166"/>
      <c r="F200" s="166"/>
      <c r="G200" s="166"/>
      <c r="H200" s="166"/>
      <c r="I200" s="167"/>
      <c r="J200" s="50"/>
      <c r="K200" s="25"/>
      <c r="L200" s="51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15" customHeight="1">
      <c r="A201" s="58"/>
      <c r="B201" s="162" t="s">
        <v>6</v>
      </c>
      <c r="C201" s="162"/>
      <c r="D201" s="162"/>
      <c r="E201" s="48"/>
      <c r="F201" s="48"/>
      <c r="G201" s="48"/>
      <c r="H201" s="48"/>
      <c r="I201" s="49"/>
      <c r="J201" s="50"/>
      <c r="K201" s="25"/>
      <c r="L201" s="51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78.75" customHeight="1">
      <c r="A202" s="58"/>
      <c r="B202" s="48"/>
      <c r="C202" s="162" t="s">
        <v>230</v>
      </c>
      <c r="D202" s="162"/>
      <c r="E202" s="162"/>
      <c r="F202" s="162"/>
      <c r="G202" s="162"/>
      <c r="H202" s="162"/>
      <c r="I202" s="165"/>
      <c r="J202" s="44" t="s">
        <v>239</v>
      </c>
      <c r="K202" s="25"/>
      <c r="L202" s="146" t="s">
        <v>244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34.5" customHeight="1">
      <c r="A203" s="58"/>
      <c r="B203" s="48"/>
      <c r="C203" s="162" t="s">
        <v>231</v>
      </c>
      <c r="D203" s="162"/>
      <c r="E203" s="162"/>
      <c r="F203" s="162"/>
      <c r="G203" s="162"/>
      <c r="H203" s="162"/>
      <c r="I203" s="49"/>
      <c r="J203" s="44" t="s">
        <v>240</v>
      </c>
      <c r="K203" s="25"/>
      <c r="L203" s="52" t="s">
        <v>245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31.5" customHeight="1">
      <c r="A204" s="58"/>
      <c r="B204" s="48"/>
      <c r="C204" s="162" t="s">
        <v>90</v>
      </c>
      <c r="D204" s="162"/>
      <c r="E204" s="162"/>
      <c r="F204" s="162"/>
      <c r="G204" s="162"/>
      <c r="H204" s="162"/>
      <c r="I204" s="49"/>
      <c r="J204" s="50" t="s">
        <v>233</v>
      </c>
      <c r="K204" s="25"/>
      <c r="L204" s="52" t="s">
        <v>357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31.5" customHeight="1">
      <c r="A205" s="58"/>
      <c r="B205" s="48"/>
      <c r="C205" s="168" t="s">
        <v>241</v>
      </c>
      <c r="D205" s="168"/>
      <c r="E205" s="168"/>
      <c r="F205" s="168"/>
      <c r="G205" s="168"/>
      <c r="H205" s="168"/>
      <c r="I205" s="169"/>
      <c r="J205" s="44" t="s">
        <v>242</v>
      </c>
      <c r="K205" s="25"/>
      <c r="L205" s="52" t="s">
        <v>227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43.5" customHeight="1">
      <c r="A206" s="58"/>
      <c r="B206" s="48"/>
      <c r="C206" s="162" t="s">
        <v>344</v>
      </c>
      <c r="D206" s="197"/>
      <c r="E206" s="197"/>
      <c r="F206" s="197"/>
      <c r="G206" s="197"/>
      <c r="H206" s="197"/>
      <c r="I206" s="198"/>
      <c r="J206" s="45" t="s">
        <v>233</v>
      </c>
      <c r="K206" s="25"/>
      <c r="L206" s="158" t="s">
        <v>345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82.5" customHeight="1">
      <c r="A207" s="58"/>
      <c r="B207" s="48"/>
      <c r="C207" s="162" t="s">
        <v>263</v>
      </c>
      <c r="D207" s="162"/>
      <c r="E207" s="162"/>
      <c r="F207" s="162"/>
      <c r="G207" s="162"/>
      <c r="H207" s="162"/>
      <c r="I207" s="165"/>
      <c r="J207" s="50" t="s">
        <v>243</v>
      </c>
      <c r="K207" s="25"/>
      <c r="L207" s="52" t="s">
        <v>160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8" customHeight="1">
      <c r="A208" s="58"/>
      <c r="B208" s="48"/>
      <c r="C208" s="162" t="s">
        <v>89</v>
      </c>
      <c r="D208" s="162"/>
      <c r="E208" s="162"/>
      <c r="F208" s="162"/>
      <c r="G208" s="162"/>
      <c r="H208" s="162"/>
      <c r="I208" s="49"/>
      <c r="J208" s="50" t="s">
        <v>243</v>
      </c>
      <c r="K208" s="25"/>
      <c r="L208" s="52" t="s">
        <v>160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8" customHeight="1">
      <c r="A209" s="58"/>
      <c r="B209" s="48"/>
      <c r="C209" s="174" t="s">
        <v>288</v>
      </c>
      <c r="D209" s="174"/>
      <c r="E209" s="174"/>
      <c r="F209" s="174"/>
      <c r="G209" s="174"/>
      <c r="H209" s="174"/>
      <c r="I209" s="175"/>
      <c r="J209" s="50" t="s">
        <v>289</v>
      </c>
      <c r="K209" s="25"/>
      <c r="L209" s="51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30.75" customHeight="1">
      <c r="A210" s="96">
        <v>14</v>
      </c>
      <c r="B210" s="170" t="s">
        <v>262</v>
      </c>
      <c r="C210" s="170"/>
      <c r="D210" s="170"/>
      <c r="E210" s="170"/>
      <c r="F210" s="170"/>
      <c r="G210" s="170"/>
      <c r="H210" s="170"/>
      <c r="I210" s="171"/>
      <c r="J210" s="87" t="s">
        <v>9</v>
      </c>
      <c r="K210" s="136">
        <v>4.76</v>
      </c>
      <c r="L210" s="89">
        <f>K210*12*L21</f>
        <v>453395.712</v>
      </c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</row>
    <row r="211" spans="1:24" ht="63.75" customHeight="1">
      <c r="A211" s="58"/>
      <c r="B211" s="160" t="s">
        <v>168</v>
      </c>
      <c r="C211" s="160"/>
      <c r="D211" s="160"/>
      <c r="E211" s="160"/>
      <c r="F211" s="160"/>
      <c r="G211" s="160"/>
      <c r="H211" s="160"/>
      <c r="I211" s="161"/>
      <c r="J211" s="50"/>
      <c r="K211" s="25"/>
      <c r="L211" s="51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45.75" customHeight="1">
      <c r="A212" s="58"/>
      <c r="B212" s="193" t="s">
        <v>258</v>
      </c>
      <c r="C212" s="193"/>
      <c r="D212" s="193"/>
      <c r="E212" s="193"/>
      <c r="F212" s="193"/>
      <c r="G212" s="193"/>
      <c r="H212" s="193"/>
      <c r="I212" s="194"/>
      <c r="J212" s="50"/>
      <c r="K212" s="25"/>
      <c r="L212" s="51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31.5" customHeight="1">
      <c r="A213" s="58"/>
      <c r="B213" s="48"/>
      <c r="C213" s="162" t="s">
        <v>193</v>
      </c>
      <c r="D213" s="162"/>
      <c r="E213" s="162"/>
      <c r="F213" s="162"/>
      <c r="G213" s="162"/>
      <c r="H213" s="162"/>
      <c r="I213" s="165"/>
      <c r="J213" s="44" t="s">
        <v>242</v>
      </c>
      <c r="K213" s="25"/>
      <c r="L213" s="68" t="s">
        <v>162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68"/>
    </row>
    <row r="214" spans="1:24" ht="31.5" customHeight="1">
      <c r="A214" s="58"/>
      <c r="B214" s="48"/>
      <c r="C214" s="162" t="s">
        <v>194</v>
      </c>
      <c r="D214" s="162"/>
      <c r="E214" s="162"/>
      <c r="F214" s="162"/>
      <c r="G214" s="162"/>
      <c r="H214" s="162"/>
      <c r="I214" s="165"/>
      <c r="J214" s="121" t="s">
        <v>248</v>
      </c>
      <c r="K214" s="25"/>
      <c r="L214" s="52" t="s">
        <v>317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7.25" customHeight="1">
      <c r="A215" s="58"/>
      <c r="B215" s="48"/>
      <c r="C215" s="162" t="s">
        <v>256</v>
      </c>
      <c r="D215" s="162"/>
      <c r="E215" s="162"/>
      <c r="F215" s="162"/>
      <c r="G215" s="162"/>
      <c r="H215" s="162"/>
      <c r="I215" s="165"/>
      <c r="J215" s="121" t="s">
        <v>248</v>
      </c>
      <c r="K215" s="25"/>
      <c r="L215" s="52" t="s">
        <v>356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24.75" customHeight="1">
      <c r="A216" s="58"/>
      <c r="B216" s="48"/>
      <c r="C216" s="162" t="s">
        <v>257</v>
      </c>
      <c r="D216" s="162"/>
      <c r="E216" s="162"/>
      <c r="F216" s="162"/>
      <c r="G216" s="162"/>
      <c r="H216" s="162"/>
      <c r="I216" s="165"/>
      <c r="J216" s="121" t="s">
        <v>238</v>
      </c>
      <c r="K216" s="25"/>
      <c r="L216" s="52" t="s">
        <v>165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27.75" customHeight="1">
      <c r="A217" s="112"/>
      <c r="B217" s="126"/>
      <c r="C217" s="195" t="s">
        <v>266</v>
      </c>
      <c r="D217" s="195"/>
      <c r="E217" s="195"/>
      <c r="F217" s="195"/>
      <c r="G217" s="195"/>
      <c r="H217" s="195"/>
      <c r="I217" s="196"/>
      <c r="J217" s="122" t="s">
        <v>248</v>
      </c>
      <c r="K217" s="112"/>
      <c r="L217" s="109">
        <v>303</v>
      </c>
      <c r="X217" s="109"/>
    </row>
    <row r="218" spans="1:24" ht="43.5" customHeight="1">
      <c r="A218" s="58"/>
      <c r="B218" s="48"/>
      <c r="C218" s="168" t="s">
        <v>250</v>
      </c>
      <c r="D218" s="168"/>
      <c r="E218" s="168"/>
      <c r="F218" s="168"/>
      <c r="G218" s="168"/>
      <c r="H218" s="168"/>
      <c r="I218" s="169"/>
      <c r="J218" s="120" t="s">
        <v>251</v>
      </c>
      <c r="K218" s="25"/>
      <c r="L218" s="52" t="s">
        <v>252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46.5" customHeight="1">
      <c r="A219" s="58"/>
      <c r="B219" s="48"/>
      <c r="C219" s="168" t="s">
        <v>254</v>
      </c>
      <c r="D219" s="168"/>
      <c r="E219" s="168"/>
      <c r="F219" s="168"/>
      <c r="G219" s="168"/>
      <c r="H219" s="168"/>
      <c r="I219" s="169"/>
      <c r="J219" s="120" t="s">
        <v>255</v>
      </c>
      <c r="K219" s="25"/>
      <c r="L219" s="52" t="s">
        <v>167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30" customHeight="1">
      <c r="A220" s="58"/>
      <c r="B220" s="48"/>
      <c r="C220" s="162" t="s">
        <v>195</v>
      </c>
      <c r="D220" s="162"/>
      <c r="E220" s="162"/>
      <c r="F220" s="162"/>
      <c r="G220" s="162"/>
      <c r="H220" s="162"/>
      <c r="I220" s="165"/>
      <c r="J220" s="120" t="s">
        <v>253</v>
      </c>
      <c r="K220" s="25"/>
      <c r="L220" s="52" t="s">
        <v>181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93" customHeight="1">
      <c r="A221" s="58"/>
      <c r="B221" s="193" t="s">
        <v>259</v>
      </c>
      <c r="C221" s="193"/>
      <c r="D221" s="193"/>
      <c r="E221" s="193"/>
      <c r="F221" s="193"/>
      <c r="G221" s="193"/>
      <c r="H221" s="193"/>
      <c r="I221" s="194"/>
      <c r="J221" s="44"/>
      <c r="K221" s="25"/>
      <c r="L221" s="51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  <row r="222" spans="1:24" ht="47.25" customHeight="1">
      <c r="A222" s="58"/>
      <c r="B222" s="48"/>
      <c r="C222" s="162" t="s">
        <v>187</v>
      </c>
      <c r="D222" s="162"/>
      <c r="E222" s="162"/>
      <c r="F222" s="162"/>
      <c r="G222" s="162"/>
      <c r="H222" s="162"/>
      <c r="I222" s="165"/>
      <c r="J222" s="120" t="s">
        <v>246</v>
      </c>
      <c r="K222" s="25"/>
      <c r="L222" s="68" t="s">
        <v>260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68"/>
    </row>
    <row r="223" spans="1:24" ht="48.75" customHeight="1">
      <c r="A223" s="58"/>
      <c r="B223" s="48"/>
      <c r="C223" s="162" t="s">
        <v>188</v>
      </c>
      <c r="D223" s="162"/>
      <c r="E223" s="162"/>
      <c r="F223" s="162"/>
      <c r="G223" s="162"/>
      <c r="H223" s="162"/>
      <c r="I223" s="165"/>
      <c r="J223" s="120" t="s">
        <v>247</v>
      </c>
      <c r="K223" s="25"/>
      <c r="L223" s="52" t="s">
        <v>295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</row>
    <row r="224" spans="1:24" ht="34.5" customHeight="1">
      <c r="A224" s="58"/>
      <c r="B224" s="48"/>
      <c r="C224" s="162" t="s">
        <v>189</v>
      </c>
      <c r="D224" s="162"/>
      <c r="E224" s="162"/>
      <c r="F224" s="162"/>
      <c r="G224" s="162"/>
      <c r="H224" s="162"/>
      <c r="I224" s="165"/>
      <c r="J224" s="120" t="s">
        <v>248</v>
      </c>
      <c r="K224" s="25"/>
      <c r="L224" s="52" t="s">
        <v>320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</row>
    <row r="225" spans="1:24" ht="60.75" customHeight="1">
      <c r="A225" s="58"/>
      <c r="B225" s="48"/>
      <c r="C225" s="168" t="s">
        <v>190</v>
      </c>
      <c r="D225" s="168"/>
      <c r="E225" s="168"/>
      <c r="F225" s="168"/>
      <c r="G225" s="168"/>
      <c r="H225" s="168"/>
      <c r="I225" s="169"/>
      <c r="J225" s="120" t="s">
        <v>249</v>
      </c>
      <c r="K225" s="25"/>
      <c r="L225" s="52" t="s">
        <v>314</v>
      </c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</row>
    <row r="226" spans="1:24" ht="31.5" customHeight="1">
      <c r="A226" s="58"/>
      <c r="B226" s="48"/>
      <c r="C226" s="162" t="s">
        <v>191</v>
      </c>
      <c r="D226" s="162"/>
      <c r="E226" s="162"/>
      <c r="F226" s="162"/>
      <c r="G226" s="162"/>
      <c r="H226" s="162"/>
      <c r="I226" s="165"/>
      <c r="J226" s="121" t="s">
        <v>248</v>
      </c>
      <c r="K226" s="25"/>
      <c r="L226" s="52" t="s">
        <v>320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</row>
    <row r="227" spans="1:24" ht="60" customHeight="1">
      <c r="A227" s="58"/>
      <c r="B227" s="48"/>
      <c r="C227" s="168" t="s">
        <v>229</v>
      </c>
      <c r="D227" s="168"/>
      <c r="E227" s="168"/>
      <c r="F227" s="168"/>
      <c r="G227" s="168"/>
      <c r="H227" s="168"/>
      <c r="I227" s="169"/>
      <c r="J227" s="120" t="s">
        <v>249</v>
      </c>
      <c r="K227" s="25"/>
      <c r="L227" s="52" t="s">
        <v>314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</row>
    <row r="228" ht="12.75" hidden="1">
      <c r="A228" s="112"/>
    </row>
    <row r="229" ht="12.75" hidden="1">
      <c r="A229" s="112"/>
    </row>
    <row r="230" ht="12.75" hidden="1">
      <c r="A230" s="112"/>
    </row>
    <row r="231" ht="12.75" hidden="1">
      <c r="A231" s="112"/>
    </row>
    <row r="232" ht="12.75" hidden="1">
      <c r="A232" s="112"/>
    </row>
    <row r="233" ht="12.75" hidden="1">
      <c r="A233" s="112"/>
    </row>
    <row r="234" spans="1:24" ht="19.5" customHeight="1">
      <c r="A234" s="112"/>
      <c r="B234" s="126"/>
      <c r="C234" s="202" t="s">
        <v>192</v>
      </c>
      <c r="D234" s="202"/>
      <c r="E234" s="202"/>
      <c r="F234" s="202"/>
      <c r="G234" s="202"/>
      <c r="H234" s="202"/>
      <c r="I234" s="203"/>
      <c r="J234" s="122" t="s">
        <v>248</v>
      </c>
      <c r="K234" s="108"/>
      <c r="L234" s="109">
        <v>150</v>
      </c>
      <c r="X234" s="109"/>
    </row>
    <row r="235" spans="1:24" ht="18.75" customHeight="1">
      <c r="A235" s="112"/>
      <c r="B235" s="126"/>
      <c r="C235" s="202" t="s">
        <v>265</v>
      </c>
      <c r="D235" s="202"/>
      <c r="E235" s="202"/>
      <c r="F235" s="202"/>
      <c r="G235" s="202"/>
      <c r="H235" s="202"/>
      <c r="I235" s="203"/>
      <c r="J235" s="122" t="s">
        <v>248</v>
      </c>
      <c r="K235" s="112"/>
      <c r="L235" s="109">
        <v>150</v>
      </c>
      <c r="X235" s="109"/>
    </row>
    <row r="236" spans="1:24" ht="19.5" customHeight="1">
      <c r="A236" s="58"/>
      <c r="B236" s="162" t="s">
        <v>44</v>
      </c>
      <c r="C236" s="162"/>
      <c r="D236" s="162"/>
      <c r="E236" s="162"/>
      <c r="F236" s="162"/>
      <c r="G236" s="162"/>
      <c r="H236" s="162"/>
      <c r="I236" s="49"/>
      <c r="J236" s="58"/>
      <c r="K236" s="25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ht="15" customHeight="1">
      <c r="A237" s="58"/>
      <c r="B237" s="48"/>
      <c r="C237" s="162" t="s">
        <v>108</v>
      </c>
      <c r="D237" s="162"/>
      <c r="E237" s="162"/>
      <c r="F237" s="162"/>
      <c r="G237" s="162"/>
      <c r="H237" s="162"/>
      <c r="I237" s="49"/>
      <c r="J237" s="50" t="s">
        <v>8</v>
      </c>
      <c r="K237" s="25"/>
      <c r="L237" s="52" t="s">
        <v>358</v>
      </c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</row>
    <row r="238" spans="1:24" ht="15" customHeight="1">
      <c r="A238" s="58"/>
      <c r="B238" s="48"/>
      <c r="C238" s="162" t="s">
        <v>109</v>
      </c>
      <c r="D238" s="162"/>
      <c r="E238" s="162"/>
      <c r="F238" s="162"/>
      <c r="G238" s="162"/>
      <c r="H238" s="162"/>
      <c r="I238" s="49"/>
      <c r="J238" s="50" t="s">
        <v>1</v>
      </c>
      <c r="K238" s="25"/>
      <c r="L238" s="52" t="s">
        <v>359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</row>
    <row r="239" spans="1:24" ht="15" customHeight="1">
      <c r="A239" s="58"/>
      <c r="B239" s="48"/>
      <c r="C239" s="162" t="s">
        <v>110</v>
      </c>
      <c r="D239" s="162"/>
      <c r="E239" s="162"/>
      <c r="F239" s="162"/>
      <c r="G239" s="162"/>
      <c r="H239" s="162"/>
      <c r="I239" s="49"/>
      <c r="J239" s="50" t="s">
        <v>1</v>
      </c>
      <c r="K239" s="25"/>
      <c r="L239" s="52" t="s">
        <v>360</v>
      </c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</row>
    <row r="240" spans="1:24" ht="15" customHeight="1">
      <c r="A240" s="58"/>
      <c r="B240" s="48"/>
      <c r="C240" s="162" t="s">
        <v>46</v>
      </c>
      <c r="D240" s="162"/>
      <c r="E240" s="162"/>
      <c r="F240" s="162"/>
      <c r="G240" s="162"/>
      <c r="H240" s="162"/>
      <c r="I240" s="49"/>
      <c r="J240" s="50" t="s">
        <v>0</v>
      </c>
      <c r="K240" s="25"/>
      <c r="L240" s="52" t="s">
        <v>162</v>
      </c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</row>
    <row r="241" spans="1:24" ht="15" customHeight="1">
      <c r="A241" s="58"/>
      <c r="B241" s="48"/>
      <c r="C241" s="206" t="s">
        <v>111</v>
      </c>
      <c r="D241" s="206"/>
      <c r="E241" s="206"/>
      <c r="F241" s="206"/>
      <c r="G241" s="206"/>
      <c r="H241" s="206"/>
      <c r="I241" s="49"/>
      <c r="J241" s="50" t="s">
        <v>0</v>
      </c>
      <c r="K241" s="25"/>
      <c r="L241" s="52" t="s">
        <v>272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</row>
    <row r="242" spans="1:24" ht="15" customHeight="1">
      <c r="A242" s="58"/>
      <c r="B242" s="48"/>
      <c r="C242" s="206" t="s">
        <v>297</v>
      </c>
      <c r="D242" s="206"/>
      <c r="E242" s="206"/>
      <c r="F242" s="206"/>
      <c r="G242" s="206"/>
      <c r="H242" s="206"/>
      <c r="I242" s="49"/>
      <c r="J242" s="50" t="s">
        <v>298</v>
      </c>
      <c r="K242" s="25"/>
      <c r="L242" s="52" t="s">
        <v>165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</row>
    <row r="243" spans="1:24" ht="15" customHeight="1">
      <c r="A243" s="58"/>
      <c r="B243" s="48"/>
      <c r="C243" s="162" t="s">
        <v>112</v>
      </c>
      <c r="D243" s="162"/>
      <c r="E243" s="162"/>
      <c r="F243" s="162"/>
      <c r="G243" s="162"/>
      <c r="H243" s="162"/>
      <c r="I243" s="49"/>
      <c r="J243" s="50" t="s">
        <v>12</v>
      </c>
      <c r="K243" s="25"/>
      <c r="L243" s="68" t="s">
        <v>161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68"/>
    </row>
    <row r="244" spans="1:24" ht="30.75" customHeight="1">
      <c r="A244" s="96">
        <v>15</v>
      </c>
      <c r="B244" s="181" t="s">
        <v>211</v>
      </c>
      <c r="C244" s="181"/>
      <c r="D244" s="181"/>
      <c r="E244" s="181"/>
      <c r="F244" s="181"/>
      <c r="G244" s="181"/>
      <c r="H244" s="181"/>
      <c r="I244" s="182"/>
      <c r="J244" s="95" t="s">
        <v>9</v>
      </c>
      <c r="K244" s="96">
        <v>1.78</v>
      </c>
      <c r="L244" s="89">
        <f>K244*L21*12</f>
        <v>169547.13600000003</v>
      </c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</row>
    <row r="245" spans="1:24" ht="60.75" customHeight="1">
      <c r="A245" s="132"/>
      <c r="B245" s="166" t="s">
        <v>168</v>
      </c>
      <c r="C245" s="166"/>
      <c r="D245" s="166"/>
      <c r="E245" s="166"/>
      <c r="F245" s="166"/>
      <c r="G245" s="166"/>
      <c r="H245" s="166"/>
      <c r="I245" s="167"/>
      <c r="J245" s="65"/>
      <c r="K245" s="66"/>
      <c r="L245" s="67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</row>
    <row r="246" spans="1:24" ht="31.5" customHeight="1">
      <c r="A246" s="132"/>
      <c r="B246" s="48"/>
      <c r="C246" s="162" t="s">
        <v>268</v>
      </c>
      <c r="D246" s="162"/>
      <c r="E246" s="162"/>
      <c r="F246" s="162"/>
      <c r="G246" s="162"/>
      <c r="H246" s="162"/>
      <c r="I246" s="165"/>
      <c r="J246" s="65" t="s">
        <v>29</v>
      </c>
      <c r="K246" s="66"/>
      <c r="L246" s="68" t="s">
        <v>314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</row>
    <row r="247" spans="1:24" ht="24.75" customHeight="1">
      <c r="A247" s="132"/>
      <c r="B247" s="48"/>
      <c r="C247" s="168" t="s">
        <v>292</v>
      </c>
      <c r="D247" s="168"/>
      <c r="E247" s="168"/>
      <c r="F247" s="168"/>
      <c r="G247" s="168"/>
      <c r="H247" s="168"/>
      <c r="I247" s="169"/>
      <c r="J247" s="65" t="s">
        <v>293</v>
      </c>
      <c r="K247" s="66"/>
      <c r="L247" s="68" t="s">
        <v>162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</row>
    <row r="248" spans="1:24" ht="33" customHeight="1">
      <c r="A248" s="132"/>
      <c r="B248" s="48"/>
      <c r="C248" s="162" t="s">
        <v>269</v>
      </c>
      <c r="D248" s="162"/>
      <c r="E248" s="162"/>
      <c r="F248" s="162"/>
      <c r="G248" s="162"/>
      <c r="H248" s="162"/>
      <c r="I248" s="165"/>
      <c r="J248" s="65"/>
      <c r="K248" s="66"/>
      <c r="L248" s="67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</row>
    <row r="249" spans="1:24" ht="18" customHeight="1">
      <c r="A249" s="132"/>
      <c r="B249" s="48"/>
      <c r="C249" s="162" t="s">
        <v>196</v>
      </c>
      <c r="D249" s="162"/>
      <c r="E249" s="162"/>
      <c r="F249" s="162"/>
      <c r="G249" s="162"/>
      <c r="H249" s="162"/>
      <c r="I249" s="165"/>
      <c r="J249" s="65"/>
      <c r="K249" s="66"/>
      <c r="L249" s="67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</row>
    <row r="250" spans="1:24" ht="17.25" customHeight="1">
      <c r="A250" s="132"/>
      <c r="B250" s="48"/>
      <c r="C250" s="162" t="s">
        <v>197</v>
      </c>
      <c r="D250" s="162"/>
      <c r="E250" s="162"/>
      <c r="F250" s="162"/>
      <c r="G250" s="162"/>
      <c r="H250" s="162"/>
      <c r="I250" s="165"/>
      <c r="J250" s="65"/>
      <c r="K250" s="66"/>
      <c r="L250" s="67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</row>
    <row r="251" spans="1:24" ht="18.75" customHeight="1">
      <c r="A251" s="132"/>
      <c r="B251" s="48"/>
      <c r="C251" s="162" t="s">
        <v>198</v>
      </c>
      <c r="D251" s="162"/>
      <c r="E251" s="162"/>
      <c r="F251" s="162"/>
      <c r="G251" s="162"/>
      <c r="H251" s="162"/>
      <c r="I251" s="165"/>
      <c r="J251" s="65"/>
      <c r="K251" s="66"/>
      <c r="L251" s="67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</row>
    <row r="252" spans="1:24" ht="159" customHeight="1">
      <c r="A252" s="96">
        <v>16</v>
      </c>
      <c r="B252" s="177" t="s">
        <v>173</v>
      </c>
      <c r="C252" s="177"/>
      <c r="D252" s="177"/>
      <c r="E252" s="177"/>
      <c r="F252" s="177"/>
      <c r="G252" s="177"/>
      <c r="H252" s="177"/>
      <c r="I252" s="178"/>
      <c r="J252" s="87" t="s">
        <v>9</v>
      </c>
      <c r="K252" s="88">
        <v>0.44</v>
      </c>
      <c r="L252" s="89">
        <f>K252*L21*12</f>
        <v>41910.528000000006</v>
      </c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</row>
    <row r="253" spans="1:24" s="9" customFormat="1" ht="60" customHeight="1">
      <c r="A253" s="133"/>
      <c r="B253" s="160" t="s">
        <v>168</v>
      </c>
      <c r="C253" s="160"/>
      <c r="D253" s="160"/>
      <c r="E253" s="160"/>
      <c r="F253" s="160"/>
      <c r="G253" s="160"/>
      <c r="H253" s="160"/>
      <c r="I253" s="161"/>
      <c r="J253" s="70"/>
      <c r="K253" s="71"/>
      <c r="L253" s="67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</row>
    <row r="254" spans="1:24" s="9" customFormat="1" ht="93.75" customHeight="1">
      <c r="A254" s="133"/>
      <c r="B254" s="127"/>
      <c r="C254" s="204" t="s">
        <v>199</v>
      </c>
      <c r="D254" s="204"/>
      <c r="E254" s="204"/>
      <c r="F254" s="204"/>
      <c r="G254" s="204"/>
      <c r="H254" s="204"/>
      <c r="I254" s="205"/>
      <c r="J254" s="73" t="s">
        <v>29</v>
      </c>
      <c r="K254" s="71"/>
      <c r="L254" s="74">
        <v>247</v>
      </c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4"/>
    </row>
    <row r="255" spans="1:24" s="9" customFormat="1" ht="93.75" customHeight="1">
      <c r="A255" s="133"/>
      <c r="B255" s="127"/>
      <c r="C255" s="204" t="s">
        <v>200</v>
      </c>
      <c r="D255" s="204"/>
      <c r="E255" s="204"/>
      <c r="F255" s="204"/>
      <c r="G255" s="204"/>
      <c r="H255" s="204"/>
      <c r="I255" s="205"/>
      <c r="J255" s="73" t="s">
        <v>29</v>
      </c>
      <c r="K255" s="71"/>
      <c r="L255" s="74">
        <v>247</v>
      </c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4"/>
    </row>
    <row r="256" spans="1:24" s="6" customFormat="1" ht="15" customHeight="1">
      <c r="A256" s="58"/>
      <c r="B256" s="111"/>
      <c r="C256" s="176" t="s">
        <v>201</v>
      </c>
      <c r="D256" s="176"/>
      <c r="E256" s="176"/>
      <c r="F256" s="176"/>
      <c r="G256" s="176"/>
      <c r="H256" s="176"/>
      <c r="I256" s="56"/>
      <c r="J256" s="50" t="s">
        <v>174</v>
      </c>
      <c r="K256" s="25"/>
      <c r="L256" s="58" t="s">
        <v>291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6" s="23" customFormat="1" ht="17.25" customHeight="1">
      <c r="A257" s="134"/>
      <c r="B257" s="128"/>
      <c r="C257" s="176" t="s">
        <v>144</v>
      </c>
      <c r="D257" s="176"/>
      <c r="E257" s="176"/>
      <c r="F257" s="176"/>
      <c r="G257" s="176"/>
      <c r="H257" s="176"/>
      <c r="I257" s="75"/>
      <c r="J257" s="54" t="s">
        <v>0</v>
      </c>
      <c r="K257" s="76"/>
      <c r="L257" s="55" t="s">
        <v>164</v>
      </c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22"/>
      <c r="Z257" s="22"/>
    </row>
    <row r="258" spans="1:26" s="23" customFormat="1" ht="15.75" customHeight="1">
      <c r="A258" s="134"/>
      <c r="B258" s="128"/>
      <c r="C258" s="176" t="s">
        <v>145</v>
      </c>
      <c r="D258" s="176"/>
      <c r="E258" s="176"/>
      <c r="F258" s="176"/>
      <c r="G258" s="176"/>
      <c r="H258" s="176"/>
      <c r="I258" s="75"/>
      <c r="J258" s="54" t="s">
        <v>12</v>
      </c>
      <c r="K258" s="76"/>
      <c r="L258" s="55" t="s">
        <v>159</v>
      </c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22"/>
      <c r="Z258" s="22"/>
    </row>
    <row r="259" spans="1:26" s="23" customFormat="1" ht="15" customHeight="1">
      <c r="A259" s="134"/>
      <c r="B259" s="128"/>
      <c r="C259" s="176" t="s">
        <v>130</v>
      </c>
      <c r="D259" s="176"/>
      <c r="E259" s="176"/>
      <c r="F259" s="176"/>
      <c r="G259" s="176"/>
      <c r="H259" s="176"/>
      <c r="I259" s="75"/>
      <c r="J259" s="54" t="s">
        <v>0</v>
      </c>
      <c r="K259" s="76"/>
      <c r="L259" s="55" t="s">
        <v>164</v>
      </c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22"/>
      <c r="Z259" s="22"/>
    </row>
    <row r="260" spans="1:26" s="23" customFormat="1" ht="15" customHeight="1">
      <c r="A260" s="134"/>
      <c r="B260" s="128"/>
      <c r="C260" s="176" t="s">
        <v>131</v>
      </c>
      <c r="D260" s="176"/>
      <c r="E260" s="176"/>
      <c r="F260" s="176"/>
      <c r="G260" s="176"/>
      <c r="H260" s="176"/>
      <c r="I260" s="75"/>
      <c r="J260" s="54" t="s">
        <v>8</v>
      </c>
      <c r="K260" s="76"/>
      <c r="L260" s="55" t="s">
        <v>163</v>
      </c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22"/>
      <c r="Z260" s="22"/>
    </row>
    <row r="261" spans="1:26" s="23" customFormat="1" ht="15" customHeight="1">
      <c r="A261" s="134"/>
      <c r="B261" s="128"/>
      <c r="C261" s="176" t="s">
        <v>113</v>
      </c>
      <c r="D261" s="176"/>
      <c r="E261" s="176"/>
      <c r="F261" s="176"/>
      <c r="G261" s="176"/>
      <c r="H261" s="176"/>
      <c r="I261" s="75"/>
      <c r="J261" s="54" t="s">
        <v>15</v>
      </c>
      <c r="K261" s="76"/>
      <c r="L261" s="55" t="s">
        <v>161</v>
      </c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22"/>
      <c r="Z261" s="24"/>
    </row>
    <row r="262" spans="1:24" ht="45.75" customHeight="1">
      <c r="A262" s="96">
        <v>17</v>
      </c>
      <c r="B262" s="181" t="s">
        <v>223</v>
      </c>
      <c r="C262" s="181"/>
      <c r="D262" s="181"/>
      <c r="E262" s="181"/>
      <c r="F262" s="181"/>
      <c r="G262" s="181"/>
      <c r="H262" s="181"/>
      <c r="I262" s="182"/>
      <c r="J262" s="95" t="s">
        <v>9</v>
      </c>
      <c r="K262" s="87">
        <v>0.19</v>
      </c>
      <c r="L262" s="89">
        <f>K262*L21*12</f>
        <v>18097.728</v>
      </c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</row>
    <row r="263" spans="1:24" s="9" customFormat="1" ht="62.25" customHeight="1">
      <c r="A263" s="133"/>
      <c r="B263" s="166" t="s">
        <v>168</v>
      </c>
      <c r="C263" s="166"/>
      <c r="D263" s="166"/>
      <c r="E263" s="166"/>
      <c r="F263" s="166"/>
      <c r="G263" s="166"/>
      <c r="H263" s="166"/>
      <c r="I263" s="167"/>
      <c r="J263" s="77"/>
      <c r="K263" s="70"/>
      <c r="L263" s="78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ht="33" customHeight="1">
      <c r="A264" s="133"/>
      <c r="B264" s="48"/>
      <c r="C264" s="162" t="s">
        <v>126</v>
      </c>
      <c r="D264" s="162"/>
      <c r="E264" s="162"/>
      <c r="F264" s="162"/>
      <c r="G264" s="162"/>
      <c r="H264" s="162"/>
      <c r="I264" s="80"/>
      <c r="J264" s="73" t="s">
        <v>0</v>
      </c>
      <c r="K264" s="79"/>
      <c r="L264" s="110">
        <v>12</v>
      </c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110"/>
    </row>
    <row r="265" spans="1:25" ht="47.25" customHeight="1">
      <c r="A265" s="133"/>
      <c r="B265" s="119"/>
      <c r="C265" s="162" t="s">
        <v>127</v>
      </c>
      <c r="D265" s="162"/>
      <c r="E265" s="162"/>
      <c r="F265" s="162"/>
      <c r="G265" s="162"/>
      <c r="H265" s="162"/>
      <c r="I265" s="165"/>
      <c r="J265" s="73" t="s">
        <v>0</v>
      </c>
      <c r="K265" s="79"/>
      <c r="L265" s="69">
        <v>12</v>
      </c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69"/>
      <c r="Y265" s="12"/>
    </row>
    <row r="266" spans="1:24" ht="29.25" customHeight="1">
      <c r="A266" s="96">
        <v>18</v>
      </c>
      <c r="B266" s="181" t="s">
        <v>212</v>
      </c>
      <c r="C266" s="181"/>
      <c r="D266" s="181"/>
      <c r="E266" s="181"/>
      <c r="F266" s="181"/>
      <c r="G266" s="181"/>
      <c r="H266" s="181"/>
      <c r="I266" s="182"/>
      <c r="J266" s="87" t="s">
        <v>9</v>
      </c>
      <c r="K266" s="93">
        <v>1.28</v>
      </c>
      <c r="L266" s="89">
        <f>K266*12*L21</f>
        <v>121921.53600000001</v>
      </c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</row>
    <row r="267" spans="1:24" ht="60" customHeight="1">
      <c r="A267" s="58"/>
      <c r="B267" s="160" t="s">
        <v>168</v>
      </c>
      <c r="C267" s="160"/>
      <c r="D267" s="160"/>
      <c r="E267" s="160"/>
      <c r="F267" s="160"/>
      <c r="G267" s="160"/>
      <c r="H267" s="160"/>
      <c r="I267" s="161"/>
      <c r="J267" s="50"/>
      <c r="K267" s="25"/>
      <c r="L267" s="51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</row>
    <row r="268" spans="1:24" ht="32.25" customHeight="1">
      <c r="A268" s="58"/>
      <c r="B268" s="176" t="s">
        <v>3</v>
      </c>
      <c r="C268" s="176"/>
      <c r="D268" s="176"/>
      <c r="E268" s="176"/>
      <c r="F268" s="176"/>
      <c r="G268" s="176"/>
      <c r="H268" s="176"/>
      <c r="I268" s="56"/>
      <c r="J268" s="50"/>
      <c r="K268" s="25"/>
      <c r="L268" s="51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</row>
    <row r="269" spans="1:24" ht="29.25" customHeight="1">
      <c r="A269" s="58"/>
      <c r="B269" s="124"/>
      <c r="C269" s="176" t="s">
        <v>105</v>
      </c>
      <c r="D269" s="176"/>
      <c r="E269" s="176"/>
      <c r="F269" s="176"/>
      <c r="G269" s="176"/>
      <c r="H269" s="176"/>
      <c r="I269" s="56"/>
      <c r="J269" s="50" t="s">
        <v>0</v>
      </c>
      <c r="K269" s="25"/>
      <c r="L269" s="52" t="s">
        <v>361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</row>
    <row r="270" spans="1:24" ht="15" customHeight="1">
      <c r="A270" s="58"/>
      <c r="B270" s="124"/>
      <c r="C270" s="176" t="s">
        <v>117</v>
      </c>
      <c r="D270" s="176"/>
      <c r="E270" s="176"/>
      <c r="F270" s="176"/>
      <c r="G270" s="176"/>
      <c r="H270" s="176"/>
      <c r="I270" s="56"/>
      <c r="J270" s="50" t="s">
        <v>0</v>
      </c>
      <c r="K270" s="25"/>
      <c r="L270" s="68" t="s">
        <v>362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68"/>
    </row>
    <row r="271" spans="1:24" ht="15" customHeight="1">
      <c r="A271" s="58"/>
      <c r="B271" s="111"/>
      <c r="C271" s="176" t="s">
        <v>106</v>
      </c>
      <c r="D271" s="176"/>
      <c r="E271" s="176"/>
      <c r="F271" s="176"/>
      <c r="G271" s="176"/>
      <c r="H271" s="176"/>
      <c r="I271" s="56"/>
      <c r="J271" s="50" t="s">
        <v>0</v>
      </c>
      <c r="K271" s="25"/>
      <c r="L271" s="52" t="s">
        <v>363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</row>
    <row r="272" spans="1:24" ht="15" customHeight="1">
      <c r="A272" s="58"/>
      <c r="B272" s="111"/>
      <c r="C272" s="176" t="s">
        <v>118</v>
      </c>
      <c r="D272" s="176"/>
      <c r="E272" s="176"/>
      <c r="F272" s="176"/>
      <c r="G272" s="176"/>
      <c r="H272" s="176"/>
      <c r="I272" s="56"/>
      <c r="J272" s="50" t="s">
        <v>0</v>
      </c>
      <c r="K272" s="25"/>
      <c r="L272" s="68" t="s">
        <v>364</v>
      </c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68"/>
    </row>
    <row r="273" spans="1:25" s="5" customFormat="1" ht="31.5" customHeight="1">
      <c r="A273" s="96">
        <v>19</v>
      </c>
      <c r="B273" s="181" t="s">
        <v>213</v>
      </c>
      <c r="C273" s="181"/>
      <c r="D273" s="181"/>
      <c r="E273" s="181"/>
      <c r="F273" s="181"/>
      <c r="G273" s="181"/>
      <c r="H273" s="181"/>
      <c r="I273" s="182"/>
      <c r="J273" s="87" t="s">
        <v>9</v>
      </c>
      <c r="K273" s="88">
        <v>3.41</v>
      </c>
      <c r="L273" s="89">
        <f>K273*12*L21</f>
        <v>324806.592</v>
      </c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107"/>
    </row>
    <row r="274" spans="1:24" s="1" customFormat="1" ht="60.75" customHeight="1">
      <c r="A274" s="58"/>
      <c r="B274" s="166" t="s">
        <v>168</v>
      </c>
      <c r="C274" s="166"/>
      <c r="D274" s="166"/>
      <c r="E274" s="166"/>
      <c r="F274" s="166"/>
      <c r="G274" s="166"/>
      <c r="H274" s="166"/>
      <c r="I274" s="167"/>
      <c r="J274" s="50"/>
      <c r="K274" s="25"/>
      <c r="L274" s="51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</row>
    <row r="275" spans="1:24" s="1" customFormat="1" ht="15" customHeight="1">
      <c r="A275" s="58"/>
      <c r="B275" s="162" t="s">
        <v>6</v>
      </c>
      <c r="C275" s="162"/>
      <c r="D275" s="162"/>
      <c r="E275" s="48"/>
      <c r="F275" s="48"/>
      <c r="G275" s="48"/>
      <c r="H275" s="48"/>
      <c r="I275" s="49"/>
      <c r="J275" s="50"/>
      <c r="K275" s="25"/>
      <c r="L275" s="51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</row>
    <row r="276" spans="1:24" s="1" customFormat="1" ht="16.5" customHeight="1">
      <c r="A276" s="58"/>
      <c r="B276" s="111"/>
      <c r="C276" s="162" t="s">
        <v>115</v>
      </c>
      <c r="D276" s="162"/>
      <c r="E276" s="162"/>
      <c r="F276" s="162"/>
      <c r="G276" s="162"/>
      <c r="H276" s="162"/>
      <c r="I276" s="49"/>
      <c r="J276" s="50" t="s">
        <v>0</v>
      </c>
      <c r="K276" s="25"/>
      <c r="L276" s="68" t="s">
        <v>164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68"/>
    </row>
    <row r="277" spans="1:24" s="1" customFormat="1" ht="15" customHeight="1">
      <c r="A277" s="58"/>
      <c r="B277" s="48"/>
      <c r="C277" s="162" t="s">
        <v>38</v>
      </c>
      <c r="D277" s="162"/>
      <c r="E277" s="162"/>
      <c r="F277" s="162"/>
      <c r="G277" s="162"/>
      <c r="H277" s="162"/>
      <c r="I277" s="49"/>
      <c r="J277" s="82" t="s">
        <v>0</v>
      </c>
      <c r="K277" s="25"/>
      <c r="L277" s="52" t="s">
        <v>159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</row>
    <row r="278" spans="1:24" s="1" customFormat="1" ht="15" customHeight="1">
      <c r="A278" s="58"/>
      <c r="B278" s="48"/>
      <c r="C278" s="162" t="s">
        <v>222</v>
      </c>
      <c r="D278" s="162"/>
      <c r="E278" s="162"/>
      <c r="F278" s="162"/>
      <c r="G278" s="162"/>
      <c r="H278" s="162"/>
      <c r="I278" s="56"/>
      <c r="J278" s="83" t="s">
        <v>14</v>
      </c>
      <c r="K278" s="66"/>
      <c r="L278" s="68" t="s">
        <v>161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</row>
    <row r="279" spans="1:24" s="1" customFormat="1" ht="15" customHeight="1">
      <c r="A279" s="58"/>
      <c r="B279" s="48"/>
      <c r="C279" s="162" t="s">
        <v>34</v>
      </c>
      <c r="D279" s="162"/>
      <c r="E279" s="162"/>
      <c r="F279" s="162"/>
      <c r="G279" s="162"/>
      <c r="H279" s="162"/>
      <c r="I279" s="56"/>
      <c r="J279" s="82" t="s">
        <v>0</v>
      </c>
      <c r="K279" s="25"/>
      <c r="L279" s="52" t="s">
        <v>163</v>
      </c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</row>
    <row r="280" spans="1:24" s="1" customFormat="1" ht="15" customHeight="1">
      <c r="A280" s="58"/>
      <c r="B280" s="48"/>
      <c r="C280" s="162" t="s">
        <v>39</v>
      </c>
      <c r="D280" s="162"/>
      <c r="E280" s="162"/>
      <c r="F280" s="162"/>
      <c r="G280" s="162"/>
      <c r="H280" s="162"/>
      <c r="I280" s="56"/>
      <c r="J280" s="82" t="s">
        <v>0</v>
      </c>
      <c r="K280" s="25"/>
      <c r="L280" s="52" t="s">
        <v>228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</row>
    <row r="281" spans="1:24" s="1" customFormat="1" ht="15" customHeight="1">
      <c r="A281" s="58"/>
      <c r="B281" s="48"/>
      <c r="C281" s="162" t="s">
        <v>40</v>
      </c>
      <c r="D281" s="162"/>
      <c r="E281" s="162"/>
      <c r="F281" s="162"/>
      <c r="G281" s="162"/>
      <c r="H281" s="162"/>
      <c r="I281" s="56"/>
      <c r="J281" s="82" t="s">
        <v>0</v>
      </c>
      <c r="K281" s="25"/>
      <c r="L281" s="52" t="s">
        <v>181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</row>
    <row r="282" spans="1:24" s="1" customFormat="1" ht="32.25" customHeight="1">
      <c r="A282" s="58"/>
      <c r="B282" s="48"/>
      <c r="C282" s="162" t="s">
        <v>47</v>
      </c>
      <c r="D282" s="162"/>
      <c r="E282" s="162"/>
      <c r="F282" s="162"/>
      <c r="G282" s="162"/>
      <c r="H282" s="162"/>
      <c r="I282" s="56"/>
      <c r="J282" s="82" t="s">
        <v>0</v>
      </c>
      <c r="K282" s="25"/>
      <c r="L282" s="52" t="s">
        <v>304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</row>
    <row r="283" spans="1:24" s="1" customFormat="1" ht="15" customHeight="1">
      <c r="A283" s="58"/>
      <c r="B283" s="48"/>
      <c r="C283" s="162" t="s">
        <v>36</v>
      </c>
      <c r="D283" s="162"/>
      <c r="E283" s="162"/>
      <c r="F283" s="162"/>
      <c r="G283" s="162"/>
      <c r="H283" s="162"/>
      <c r="I283" s="56"/>
      <c r="J283" s="82" t="s">
        <v>0</v>
      </c>
      <c r="K283" s="25"/>
      <c r="L283" s="52" t="s">
        <v>290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</row>
    <row r="284" spans="1:24" s="1" customFormat="1" ht="29.25" customHeight="1">
      <c r="A284" s="58"/>
      <c r="B284" s="48"/>
      <c r="C284" s="162" t="s">
        <v>35</v>
      </c>
      <c r="D284" s="162"/>
      <c r="E284" s="162"/>
      <c r="F284" s="162"/>
      <c r="G284" s="162"/>
      <c r="H284" s="162"/>
      <c r="I284" s="56"/>
      <c r="J284" s="50" t="s">
        <v>0</v>
      </c>
      <c r="K284" s="25"/>
      <c r="L284" s="52" t="s">
        <v>311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</row>
    <row r="285" spans="1:24" ht="15" customHeight="1">
      <c r="A285" s="133"/>
      <c r="B285" s="129" t="s">
        <v>177</v>
      </c>
      <c r="C285" s="84"/>
      <c r="D285" s="84"/>
      <c r="E285" s="84"/>
      <c r="F285" s="84"/>
      <c r="G285" s="84"/>
      <c r="H285" s="84"/>
      <c r="I285" s="85"/>
      <c r="J285" s="70"/>
      <c r="K285" s="71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ht="15" customHeight="1">
      <c r="A286" s="58"/>
      <c r="B286" s="48"/>
      <c r="C286" s="162" t="s">
        <v>123</v>
      </c>
      <c r="D286" s="162"/>
      <c r="E286" s="162"/>
      <c r="F286" s="162"/>
      <c r="G286" s="162"/>
      <c r="H286" s="162"/>
      <c r="I286" s="49"/>
      <c r="J286" s="50" t="s">
        <v>0</v>
      </c>
      <c r="K286" s="25"/>
      <c r="L286" s="68" t="s">
        <v>365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68"/>
    </row>
    <row r="287" spans="1:24" ht="15" customHeight="1">
      <c r="A287" s="58"/>
      <c r="B287" s="48"/>
      <c r="C287" s="162" t="s">
        <v>124</v>
      </c>
      <c r="D287" s="162"/>
      <c r="E287" s="162"/>
      <c r="F287" s="162"/>
      <c r="G287" s="162"/>
      <c r="H287" s="162"/>
      <c r="I287" s="49"/>
      <c r="J287" s="50" t="s">
        <v>0</v>
      </c>
      <c r="K287" s="25"/>
      <c r="L287" s="68" t="s">
        <v>312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68"/>
    </row>
    <row r="288" spans="1:24" ht="32.25" customHeight="1">
      <c r="A288" s="135"/>
      <c r="B288" s="48"/>
      <c r="C288" s="162" t="s">
        <v>91</v>
      </c>
      <c r="D288" s="162"/>
      <c r="E288" s="162"/>
      <c r="F288" s="162"/>
      <c r="G288" s="162"/>
      <c r="H288" s="162"/>
      <c r="I288" s="49"/>
      <c r="J288" s="50" t="s">
        <v>0</v>
      </c>
      <c r="K288" s="25"/>
      <c r="L288" s="68" t="s">
        <v>366</v>
      </c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68"/>
    </row>
    <row r="289" spans="1:24" ht="14.25">
      <c r="A289" s="137"/>
      <c r="B289" s="207" t="s">
        <v>294</v>
      </c>
      <c r="C289" s="208"/>
      <c r="D289" s="208"/>
      <c r="E289" s="208"/>
      <c r="F289" s="208"/>
      <c r="G289" s="208"/>
      <c r="H289" s="208"/>
      <c r="I289" s="209"/>
      <c r="J289" s="138" t="s">
        <v>9</v>
      </c>
      <c r="K289" s="139">
        <f>K273+K266+K262+K252+K244+K210+K199+K193+K186+K180+K174+K162+K141+K107+K101+K86+K74+K57+K22</f>
        <v>33.35</v>
      </c>
      <c r="L289" s="139">
        <f>L273+L266+L262+L252+L244+L210+L199+L193+L186+L180+L174+L162+L141+L107+L101+L86+L74+L57+L22</f>
        <v>3176627.52</v>
      </c>
      <c r="M289" s="139" t="e">
        <f>M273+M266+M262+#REF!+M252+M244+M210+M199+M193+M186+M180+M174+M162+M141+M107+M101+M86+M74+M57+M22</f>
        <v>#REF!</v>
      </c>
      <c r="N289" s="139" t="e">
        <f>N273+N266+N262+#REF!+N252+N244+N210+N199+N193+N186+N180+N174+N162+N141+N107+N101+N86+N74+N57+N22</f>
        <v>#REF!</v>
      </c>
      <c r="O289" s="139" t="e">
        <f>O273+O266+O262+#REF!+O252+O244+O210+O199+O193+O186+O180+O174+O162+O141+O107+O101+O86+O74+O57+O22</f>
        <v>#REF!</v>
      </c>
      <c r="P289" s="139" t="e">
        <f>P273+P266+P262+#REF!+P252+P244+P210+P199+P193+P186+P180+P174+P162+P141+P107+P101+P86+P74+P57+P22</f>
        <v>#REF!</v>
      </c>
      <c r="Q289" s="139" t="e">
        <f>Q273+Q266+Q262+#REF!+Q252+Q244+Q210+Q199+Q193+Q186+Q180+Q174+Q162+Q141+Q107+Q101+Q86+Q74+Q57+Q22</f>
        <v>#REF!</v>
      </c>
      <c r="R289" s="139" t="e">
        <f>R273+R266+R262+#REF!+R252+R244+R210+R199+R193+R186+R180+R174+R162+R141+R107+R101+R86+R74+R57+R22</f>
        <v>#REF!</v>
      </c>
      <c r="S289" s="139" t="e">
        <f>S273+S266+S262+#REF!+S252+S244+S210+S199+S193+S186+S180+S174+S162+S141+S107+S101+S86+S74+S57+S22</f>
        <v>#REF!</v>
      </c>
      <c r="T289" s="139" t="e">
        <f>T273+T266+T262+#REF!+T252+T244+T210+T199+T193+T186+T180+T174+T162+T141+T107+T101+T86+T74+T57+T22</f>
        <v>#REF!</v>
      </c>
      <c r="U289" s="139" t="e">
        <f>U273+U266+U262+#REF!+U252+U244+U210+U199+U193+U186+U180+U174+U162+U141+U107+U101+U86+U74+U57+U22</f>
        <v>#REF!</v>
      </c>
      <c r="V289" s="139" t="e">
        <f>V273+V266+V262+#REF!+V252+V244+V210+V199+V193+V186+V180+V174+V162+V141+V107+V101+V86+V74+V57+V22</f>
        <v>#REF!</v>
      </c>
      <c r="W289" s="139" t="e">
        <f>W273+W266+W262+#REF!+W252+W244+W210+W199+W193+W186+W180+W174+W162+W141+W107+W101+W86+W74+W57+W22</f>
        <v>#REF!</v>
      </c>
      <c r="X289" s="141"/>
    </row>
    <row r="290" spans="1:24" ht="15">
      <c r="A290" s="142"/>
      <c r="B290" s="179" t="s">
        <v>19</v>
      </c>
      <c r="C290" s="179"/>
      <c r="D290" s="179"/>
      <c r="E290" s="179"/>
      <c r="F290" s="179"/>
      <c r="G290" s="179"/>
      <c r="H290" s="179"/>
      <c r="I290" s="180"/>
      <c r="J290" s="143"/>
      <c r="K290" s="140"/>
      <c r="L290" s="144">
        <f>H10-L289</f>
        <v>0</v>
      </c>
      <c r="M290" s="140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13" ht="12.75">
      <c r="A291" s="16"/>
      <c r="B291" s="17"/>
      <c r="C291" s="17"/>
      <c r="D291" s="17"/>
      <c r="E291" s="17"/>
      <c r="F291" s="17"/>
      <c r="G291" s="17"/>
      <c r="H291" s="17"/>
      <c r="I291" s="17"/>
      <c r="J291" s="18"/>
      <c r="K291" s="19"/>
      <c r="L291" s="20"/>
      <c r="M291" s="21"/>
    </row>
    <row r="292" spans="1:13" ht="12.75">
      <c r="A292" s="4"/>
      <c r="B292" s="11"/>
      <c r="C292" s="11"/>
      <c r="D292" s="11"/>
      <c r="E292" s="11"/>
      <c r="F292" s="11"/>
      <c r="G292" s="11"/>
      <c r="H292" s="11"/>
      <c r="I292" s="10"/>
      <c r="J292" s="7"/>
      <c r="K292" s="2"/>
      <c r="L292" s="2"/>
      <c r="M292" s="12"/>
    </row>
    <row r="293" spans="1:13" ht="12.75">
      <c r="A293" s="3"/>
      <c r="B293" s="10"/>
      <c r="C293" s="10"/>
      <c r="D293" s="10"/>
      <c r="E293" s="10"/>
      <c r="F293" s="10"/>
      <c r="G293" s="10"/>
      <c r="H293" s="10"/>
      <c r="I293" s="10"/>
      <c r="J293" s="7"/>
      <c r="K293" s="2"/>
      <c r="L293" s="2"/>
      <c r="M293" s="12"/>
    </row>
    <row r="294" spans="1:13" ht="12.75">
      <c r="A294" s="3"/>
      <c r="B294" s="10"/>
      <c r="C294" s="10"/>
      <c r="D294" s="10"/>
      <c r="E294" s="10"/>
      <c r="F294" s="10"/>
      <c r="G294" s="10"/>
      <c r="H294" s="10"/>
      <c r="I294" s="10"/>
      <c r="J294" s="7"/>
      <c r="K294" s="2"/>
      <c r="L294" s="2"/>
      <c r="M294" s="12"/>
    </row>
    <row r="295" spans="1:13" ht="12.75">
      <c r="A295" s="3"/>
      <c r="B295" s="10"/>
      <c r="C295" s="10"/>
      <c r="D295" s="10"/>
      <c r="E295" s="10"/>
      <c r="F295" s="10"/>
      <c r="G295" s="10"/>
      <c r="H295" s="10"/>
      <c r="I295" s="10"/>
      <c r="J295" s="7"/>
      <c r="K295" s="2"/>
      <c r="L295" s="2"/>
      <c r="M295" s="12"/>
    </row>
    <row r="296" spans="1:13" ht="12.75">
      <c r="A296" s="13"/>
      <c r="B296" s="14"/>
      <c r="C296" s="14"/>
      <c r="D296" s="14"/>
      <c r="E296" s="14"/>
      <c r="F296" s="14"/>
      <c r="G296" s="14"/>
      <c r="H296" s="14"/>
      <c r="I296" s="14"/>
      <c r="J296" s="15"/>
      <c r="K296" s="12"/>
      <c r="L296" s="12"/>
      <c r="M296" s="12"/>
    </row>
    <row r="297" spans="1:12" ht="12.75">
      <c r="A297" s="13"/>
      <c r="B297" s="14"/>
      <c r="C297" s="14"/>
      <c r="D297" s="14"/>
      <c r="E297" s="14"/>
      <c r="F297" s="14"/>
      <c r="G297" s="14"/>
      <c r="H297" s="14"/>
      <c r="I297" s="14"/>
      <c r="J297" s="15"/>
      <c r="K297" s="12"/>
      <c r="L297" s="12"/>
    </row>
    <row r="298" spans="1:12" ht="12.75">
      <c r="A298" s="13"/>
      <c r="B298" s="14"/>
      <c r="C298" s="14"/>
      <c r="D298" s="14"/>
      <c r="E298" s="14"/>
      <c r="F298" s="14"/>
      <c r="G298" s="14"/>
      <c r="H298" s="14"/>
      <c r="I298" s="14"/>
      <c r="J298" s="15"/>
      <c r="K298" s="12"/>
      <c r="L298" s="12"/>
    </row>
    <row r="299" spans="1:12" ht="12.75">
      <c r="A299" s="13"/>
      <c r="B299" s="14"/>
      <c r="C299" s="14"/>
      <c r="D299" s="14"/>
      <c r="E299" s="14"/>
      <c r="F299" s="14"/>
      <c r="G299" s="14"/>
      <c r="H299" s="14"/>
      <c r="I299" s="14"/>
      <c r="J299" s="15"/>
      <c r="K299" s="12"/>
      <c r="L299" s="12"/>
    </row>
    <row r="300" spans="1:12" ht="12.75">
      <c r="A300" s="12"/>
      <c r="B300" s="14"/>
      <c r="C300" s="14"/>
      <c r="D300" s="14"/>
      <c r="E300" s="14"/>
      <c r="F300" s="14"/>
      <c r="G300" s="14"/>
      <c r="H300" s="14"/>
      <c r="I300" s="14"/>
      <c r="J300" s="15"/>
      <c r="K300" s="12"/>
      <c r="L300" s="12"/>
    </row>
    <row r="303" ht="12.75">
      <c r="M303" t="s">
        <v>134</v>
      </c>
    </row>
  </sheetData>
  <sheetProtection/>
  <mergeCells count="291">
    <mergeCell ref="C68:H68"/>
    <mergeCell ref="C69:H69"/>
    <mergeCell ref="C62:H62"/>
    <mergeCell ref="C64:H64"/>
    <mergeCell ref="C149:H149"/>
    <mergeCell ref="C39:H39"/>
    <mergeCell ref="C140:F140"/>
    <mergeCell ref="C136:H136"/>
    <mergeCell ref="C138:H138"/>
    <mergeCell ref="C53:H53"/>
    <mergeCell ref="C151:H151"/>
    <mergeCell ref="C152:H152"/>
    <mergeCell ref="C161:I161"/>
    <mergeCell ref="A1:X1"/>
    <mergeCell ref="A2:X2"/>
    <mergeCell ref="A3:X3"/>
    <mergeCell ref="A4:X4"/>
    <mergeCell ref="A5:X5"/>
    <mergeCell ref="C45:G45"/>
    <mergeCell ref="C33:H33"/>
    <mergeCell ref="C150:H150"/>
    <mergeCell ref="B289:I289"/>
    <mergeCell ref="B212:I212"/>
    <mergeCell ref="C166:I166"/>
    <mergeCell ref="B162:I162"/>
    <mergeCell ref="C255:I255"/>
    <mergeCell ref="C256:H256"/>
    <mergeCell ref="C258:H258"/>
    <mergeCell ref="B187:I187"/>
    <mergeCell ref="C160:H160"/>
    <mergeCell ref="C172:H172"/>
    <mergeCell ref="B164:I164"/>
    <mergeCell ref="C226:I226"/>
    <mergeCell ref="C192:I192"/>
    <mergeCell ref="C188:I188"/>
    <mergeCell ref="B174:I174"/>
    <mergeCell ref="C169:H169"/>
    <mergeCell ref="C177:I177"/>
    <mergeCell ref="B194:I194"/>
    <mergeCell ref="C196:I196"/>
    <mergeCell ref="C239:H239"/>
    <mergeCell ref="B236:H236"/>
    <mergeCell ref="B148:H148"/>
    <mergeCell ref="C153:G153"/>
    <mergeCell ref="C154:G154"/>
    <mergeCell ref="C155:H155"/>
    <mergeCell ref="C171:H171"/>
    <mergeCell ref="C167:H167"/>
    <mergeCell ref="C156:H156"/>
    <mergeCell ref="C207:I207"/>
    <mergeCell ref="C158:H158"/>
    <mergeCell ref="C247:I247"/>
    <mergeCell ref="C242:H242"/>
    <mergeCell ref="C243:H243"/>
    <mergeCell ref="C235:I235"/>
    <mergeCell ref="C238:H238"/>
    <mergeCell ref="C176:I176"/>
    <mergeCell ref="C173:H173"/>
    <mergeCell ref="C240:H240"/>
    <mergeCell ref="C241:H241"/>
    <mergeCell ref="C272:H272"/>
    <mergeCell ref="B253:I253"/>
    <mergeCell ref="B244:I244"/>
    <mergeCell ref="C271:H271"/>
    <mergeCell ref="C269:H269"/>
    <mergeCell ref="C259:H259"/>
    <mergeCell ref="C246:I246"/>
    <mergeCell ref="C260:H260"/>
    <mergeCell ref="C251:I251"/>
    <mergeCell ref="C254:I254"/>
    <mergeCell ref="B273:I273"/>
    <mergeCell ref="C214:I214"/>
    <mergeCell ref="C234:I234"/>
    <mergeCell ref="C249:I249"/>
    <mergeCell ref="C224:I224"/>
    <mergeCell ref="C220:I220"/>
    <mergeCell ref="B245:I245"/>
    <mergeCell ref="C215:I215"/>
    <mergeCell ref="C222:I222"/>
    <mergeCell ref="C227:I227"/>
    <mergeCell ref="C195:I195"/>
    <mergeCell ref="C198:I198"/>
    <mergeCell ref="C217:I217"/>
    <mergeCell ref="C206:I206"/>
    <mergeCell ref="C205:I205"/>
    <mergeCell ref="C197:I197"/>
    <mergeCell ref="B199:I199"/>
    <mergeCell ref="C203:H203"/>
    <mergeCell ref="C223:I223"/>
    <mergeCell ref="C225:I225"/>
    <mergeCell ref="C216:I216"/>
    <mergeCell ref="B200:I200"/>
    <mergeCell ref="C146:H146"/>
    <mergeCell ref="C147:H147"/>
    <mergeCell ref="C202:I202"/>
    <mergeCell ref="B221:I221"/>
    <mergeCell ref="C208:H208"/>
    <mergeCell ref="C219:I219"/>
    <mergeCell ref="C139:H139"/>
    <mergeCell ref="C134:H134"/>
    <mergeCell ref="C145:H145"/>
    <mergeCell ref="B143:H143"/>
    <mergeCell ref="C132:H132"/>
    <mergeCell ref="C144:H144"/>
    <mergeCell ref="B141:I141"/>
    <mergeCell ref="B137:H137"/>
    <mergeCell ref="C133:H133"/>
    <mergeCell ref="B142:I142"/>
    <mergeCell ref="C284:H284"/>
    <mergeCell ref="C283:H283"/>
    <mergeCell ref="C282:H282"/>
    <mergeCell ref="C277:H277"/>
    <mergeCell ref="B181:I181"/>
    <mergeCell ref="C204:H204"/>
    <mergeCell ref="C183:I183"/>
    <mergeCell ref="C185:I185"/>
    <mergeCell ref="B186:I186"/>
    <mergeCell ref="C182:I182"/>
    <mergeCell ref="B124:H124"/>
    <mergeCell ref="C122:H122"/>
    <mergeCell ref="C123:H123"/>
    <mergeCell ref="C288:H288"/>
    <mergeCell ref="C280:H280"/>
    <mergeCell ref="C281:H281"/>
    <mergeCell ref="C286:H286"/>
    <mergeCell ref="C287:H287"/>
    <mergeCell ref="C125:H125"/>
    <mergeCell ref="C135:H135"/>
    <mergeCell ref="C113:I113"/>
    <mergeCell ref="C115:I115"/>
    <mergeCell ref="C97:H97"/>
    <mergeCell ref="B210:I210"/>
    <mergeCell ref="B211:I211"/>
    <mergeCell ref="C218:I218"/>
    <mergeCell ref="C213:I213"/>
    <mergeCell ref="C189:I189"/>
    <mergeCell ref="C184:I184"/>
    <mergeCell ref="C190:I190"/>
    <mergeCell ref="C126:H126"/>
    <mergeCell ref="C128:H128"/>
    <mergeCell ref="C130:H130"/>
    <mergeCell ref="C127:H127"/>
    <mergeCell ref="C131:H131"/>
    <mergeCell ref="B76:D76"/>
    <mergeCell ref="C77:H77"/>
    <mergeCell ref="C84:H84"/>
    <mergeCell ref="C82:I82"/>
    <mergeCell ref="C78:H78"/>
    <mergeCell ref="C70:H70"/>
    <mergeCell ref="B75:I75"/>
    <mergeCell ref="C72:I72"/>
    <mergeCell ref="C73:H73"/>
    <mergeCell ref="B74:I74"/>
    <mergeCell ref="C71:H71"/>
    <mergeCell ref="C65:H65"/>
    <mergeCell ref="C67:H67"/>
    <mergeCell ref="C63:H63"/>
    <mergeCell ref="B66:D66"/>
    <mergeCell ref="K9:L9"/>
    <mergeCell ref="C60:H60"/>
    <mergeCell ref="C61:H61"/>
    <mergeCell ref="C54:H54"/>
    <mergeCell ref="C56:H56"/>
    <mergeCell ref="B57:I57"/>
    <mergeCell ref="C55:H55"/>
    <mergeCell ref="C46:H46"/>
    <mergeCell ref="C48:H48"/>
    <mergeCell ref="C50:G50"/>
    <mergeCell ref="C51:H51"/>
    <mergeCell ref="C47:I47"/>
    <mergeCell ref="K10:L10"/>
    <mergeCell ref="K11:L11"/>
    <mergeCell ref="H11:J11"/>
    <mergeCell ref="C37:H37"/>
    <mergeCell ref="C36:H36"/>
    <mergeCell ref="C11:E11"/>
    <mergeCell ref="B23:I23"/>
    <mergeCell ref="H16:J16"/>
    <mergeCell ref="H14:J14"/>
    <mergeCell ref="H17:J17"/>
    <mergeCell ref="C27:G27"/>
    <mergeCell ref="C35:H35"/>
    <mergeCell ref="C28:H28"/>
    <mergeCell ref="C30:H30"/>
    <mergeCell ref="C38:H38"/>
    <mergeCell ref="C32:H32"/>
    <mergeCell ref="C31:H31"/>
    <mergeCell ref="K18:L18"/>
    <mergeCell ref="H13:J13"/>
    <mergeCell ref="H18:J18"/>
    <mergeCell ref="B20:I20"/>
    <mergeCell ref="H15:J15"/>
    <mergeCell ref="K13:L13"/>
    <mergeCell ref="C279:H279"/>
    <mergeCell ref="H19:J19"/>
    <mergeCell ref="C29:H29"/>
    <mergeCell ref="B22:I22"/>
    <mergeCell ref="C85:H85"/>
    <mergeCell ref="C26:H26"/>
    <mergeCell ref="B87:I87"/>
    <mergeCell ref="C49:H49"/>
    <mergeCell ref="C25:H25"/>
    <mergeCell ref="B24:D24"/>
    <mergeCell ref="K7:L7"/>
    <mergeCell ref="C8:E8"/>
    <mergeCell ref="K8:L8"/>
    <mergeCell ref="H8:J8"/>
    <mergeCell ref="H7:J7"/>
    <mergeCell ref="H12:J12"/>
    <mergeCell ref="H9:J9"/>
    <mergeCell ref="H10:J10"/>
    <mergeCell ref="C10:G10"/>
    <mergeCell ref="C9:E9"/>
    <mergeCell ref="B290:I290"/>
    <mergeCell ref="B262:I262"/>
    <mergeCell ref="C237:H237"/>
    <mergeCell ref="C278:H278"/>
    <mergeCell ref="B268:H268"/>
    <mergeCell ref="B266:I266"/>
    <mergeCell ref="B267:I267"/>
    <mergeCell ref="C261:H261"/>
    <mergeCell ref="C276:H276"/>
    <mergeCell ref="C257:H257"/>
    <mergeCell ref="C79:H79"/>
    <mergeCell ref="C34:H34"/>
    <mergeCell ref="C52:I52"/>
    <mergeCell ref="B59:D59"/>
    <mergeCell ref="C41:H41"/>
    <mergeCell ref="C42:H42"/>
    <mergeCell ref="C43:H43"/>
    <mergeCell ref="C44:H44"/>
    <mergeCell ref="C40:H40"/>
    <mergeCell ref="B58:I58"/>
    <mergeCell ref="B275:D275"/>
    <mergeCell ref="B263:I263"/>
    <mergeCell ref="C264:H264"/>
    <mergeCell ref="C265:I265"/>
    <mergeCell ref="B274:I274"/>
    <mergeCell ref="C209:I209"/>
    <mergeCell ref="C248:I248"/>
    <mergeCell ref="C270:H270"/>
    <mergeCell ref="B252:I252"/>
    <mergeCell ref="C250:I250"/>
    <mergeCell ref="C80:H80"/>
    <mergeCell ref="B86:I86"/>
    <mergeCell ref="C91:H91"/>
    <mergeCell ref="C88:I88"/>
    <mergeCell ref="C90:I90"/>
    <mergeCell ref="C111:H111"/>
    <mergeCell ref="B108:I108"/>
    <mergeCell ref="C83:H83"/>
    <mergeCell ref="C81:H81"/>
    <mergeCell ref="B101:I101"/>
    <mergeCell ref="B93:I93"/>
    <mergeCell ref="C94:H94"/>
    <mergeCell ref="C95:H95"/>
    <mergeCell ref="B109:D109"/>
    <mergeCell ref="B107:I107"/>
    <mergeCell ref="C98:H98"/>
    <mergeCell ref="B103:D103"/>
    <mergeCell ref="C100:H100"/>
    <mergeCell ref="C110:H110"/>
    <mergeCell ref="C89:I89"/>
    <mergeCell ref="C92:I92"/>
    <mergeCell ref="C112:I112"/>
    <mergeCell ref="C99:H99"/>
    <mergeCell ref="C96:I96"/>
    <mergeCell ref="B105:I105"/>
    <mergeCell ref="B102:I102"/>
    <mergeCell ref="C106:I106"/>
    <mergeCell ref="C104:I104"/>
    <mergeCell ref="C129:H129"/>
    <mergeCell ref="C118:I118"/>
    <mergeCell ref="C114:I114"/>
    <mergeCell ref="C119:I119"/>
    <mergeCell ref="C120:I120"/>
    <mergeCell ref="C159:H159"/>
    <mergeCell ref="B157:H157"/>
    <mergeCell ref="C121:I121"/>
    <mergeCell ref="C116:I116"/>
    <mergeCell ref="C117:I117"/>
    <mergeCell ref="B163:I163"/>
    <mergeCell ref="B201:D201"/>
    <mergeCell ref="B193:I193"/>
    <mergeCell ref="C178:I178"/>
    <mergeCell ref="C168:H168"/>
    <mergeCell ref="B180:I180"/>
    <mergeCell ref="C179:I179"/>
    <mergeCell ref="B175:I175"/>
    <mergeCell ref="C170:H170"/>
    <mergeCell ref="C165:H165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2021-01-20T10:00:11Z</cp:lastPrinted>
  <dcterms:created xsi:type="dcterms:W3CDTF">2009-04-08T07:43:11Z</dcterms:created>
  <dcterms:modified xsi:type="dcterms:W3CDTF">2021-01-20T10:00:49Z</dcterms:modified>
  <cp:category/>
  <cp:version/>
  <cp:contentType/>
  <cp:contentStatus/>
</cp:coreProperties>
</file>