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6.3" sheetId="1" r:id="rId1"/>
  </sheets>
  <definedNames/>
  <calcPr fullCalcOnLoad="1"/>
</workbook>
</file>

<file path=xl/sharedStrings.xml><?xml version="1.0" encoding="utf-8"?>
<sst xmlns="http://schemas.openxmlformats.org/spreadsheetml/2006/main" count="524" uniqueCount="304">
  <si>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</si>
  <si>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</si>
  <si>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</si>
  <si>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</si>
  <si>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</si>
  <si>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</si>
  <si>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</si>
  <si>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</si>
  <si>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</si>
  <si>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</si>
  <si>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</si>
  <si>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</si>
  <si>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</si>
  <si>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</si>
  <si>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</si>
  <si>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</si>
  <si>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</si>
  <si>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</si>
  <si>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</si>
  <si>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</si>
  <si>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</si>
  <si>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</si>
  <si>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</si>
  <si>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</si>
  <si>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</si>
  <si>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</si>
  <si>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</si>
  <si>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</si>
  <si>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</si>
  <si>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</si>
  <si>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</si>
  <si>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</si>
  <si>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</si>
  <si>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</si>
  <si>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</si>
  <si>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</si>
  <si>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</si>
  <si>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</si>
  <si>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</si>
  <si>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</si>
  <si>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</si>
  <si>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</si>
  <si>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</si>
  <si>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</si>
  <si>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</si>
  <si>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(бетонирование) элементов крыльца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</si>
  <si>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</si>
  <si>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</si>
  <si>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</si>
  <si>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</si>
  <si>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</si>
  <si>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</si>
  <si>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шт./м2</t>
  </si>
  <si>
    <t>очистка кровли от грязи, мусора, листьев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</si>
  <si>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</si>
  <si>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</si>
  <si>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</si>
  <si>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</si>
  <si>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</si>
  <si>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</si>
  <si>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</si>
  <si>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</si>
  <si>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</si>
  <si>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</si>
  <si>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</si>
  <si>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промывка системы центрального отопления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</si>
  <si>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</si>
  <si>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</si>
  <si>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</si>
  <si>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</si>
  <si>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шт./м3.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</si>
  <si>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</si>
  <si>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</si>
  <si>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</si>
  <si>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</si>
  <si>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</si>
  <si>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</si>
  <si>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</si>
  <si>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</si>
  <si>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</si>
  <si>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</si>
  <si>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</si>
  <si>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</si>
  <si>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</si>
  <si>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</si>
  <si>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</si>
  <si>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</si>
  <si>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</si>
  <si>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</si>
  <si>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</si>
  <si>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</si>
  <si>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</si>
  <si>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Организация  мест для накопления, накопления отработанных ртутьсодержащих ламп и их передача в специализированные организации на утилизацию</t>
  </si>
  <si>
    <t>прием (сбор) отработанных ртутьсодержащих ламп</t>
  </si>
  <si>
    <t xml:space="preserve">                      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</si>
  <si>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</si>
  <si>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</si>
  <si>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</si>
  <si>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</si>
  <si>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восстановление утепления трубопроводов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</si>
  <si>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</si>
  <si>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</si>
  <si>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</si>
  <si>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</si>
  <si>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</si>
  <si>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</si>
  <si>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</si>
  <si>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</si>
  <si>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</si>
  <si>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</si>
  <si>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</si>
  <si>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12</t>
  </si>
  <si>
    <t>4</t>
  </si>
  <si>
    <t>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</si>
  <si>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</si>
  <si>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В том числе чердаки:</t>
  </si>
  <si>
    <t>ООО "Уют"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</si>
  <si>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</si>
  <si>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раз/м.п.</t>
  </si>
  <si>
    <t>Факт</t>
  </si>
  <si>
    <t>по графику</t>
  </si>
  <si>
    <t>Контроль параметров теплоносителя(давления, температуры, расхода)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</si>
  <si>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</si>
  <si>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</si>
  <si>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</si>
  <si>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</si>
  <si>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</si>
  <si>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</si>
  <si>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</si>
  <si>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Содержание конструктивных элементов зданий (за исключением крыш и подвалов)</t>
  </si>
  <si>
    <t>Содержание крыш</t>
  </si>
  <si>
    <t>Содержание  подвалов</t>
  </si>
  <si>
    <t>Содержание мусоропроводов</t>
  </si>
  <si>
    <t>Обслуживание  систем вентиляции (дымоудаления)</t>
  </si>
  <si>
    <t xml:space="preserve">Содержание внутридомовых систем водоснабжения и водоотведения в многоквартирных домах с централизованным холодным и горячим </t>
  </si>
  <si>
    <t>Содержание внутридомовой инженерной системы отопления</t>
  </si>
  <si>
    <t>Содержание  электрооборудования (включая телекоммуникационное оборудование)</t>
  </si>
  <si>
    <t>Содержание коллективных (общедомовых) приборов учета холодной воды</t>
  </si>
  <si>
    <t>Содержание помещений, входящих в состав общего имущества</t>
  </si>
  <si>
    <t>Механизированная уборка придомовой территории в холодный период года</t>
  </si>
  <si>
    <t xml:space="preserve"> Осуществление аварийно-диспетчерского обслуживания</t>
  </si>
  <si>
    <t>Осуществление деятельности по управлению многоквартирным домом</t>
  </si>
  <si>
    <t>окраска фасада (цоколь)</t>
  </si>
  <si>
    <t>уборка подвала от мусора</t>
  </si>
  <si>
    <t>замена (установка) дверных ручек, петель</t>
  </si>
  <si>
    <t>по работе  канализационной вытяжки</t>
  </si>
  <si>
    <t>окрашивание трубопровода</t>
  </si>
  <si>
    <t>замена остекления м/этажных щитов</t>
  </si>
  <si>
    <t>плановый осмотр (ППР)</t>
  </si>
  <si>
    <t>Окрашивание поверхности бордюра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</si>
  <si>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</si>
  <si>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</si>
  <si>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В том числе содержание паспортного стола:</t>
  </si>
  <si>
    <t>рассмотрено письменных обращений собственников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</si>
  <si>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</si>
  <si>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 xml:space="preserve"> Содержание коллективных (общедомовых) приборов учета горячей воды</t>
  </si>
  <si>
    <t xml:space="preserve"> Содержание коллективных (общедомовых) приборов учета тепловой энергии</t>
  </si>
  <si>
    <t>шт</t>
  </si>
  <si>
    <t>закрытие (утепление) слуховых окон</t>
  </si>
  <si>
    <t>Обследованы квартиры по работе вентиляции и выданы рекомендации</t>
  </si>
  <si>
    <t>замена контргайки d.15,20.</t>
  </si>
  <si>
    <t>замена муфты d.15,20,25.</t>
  </si>
  <si>
    <t>ремонт деревянных поверхностей МАФ (скамейки)</t>
  </si>
  <si>
    <t>окраска деревянных поверхностей МАФ (скамейки)</t>
  </si>
  <si>
    <t>по обслуживанию внутреннего сантехнического оборудования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</si>
  <si>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</si>
  <si>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</si>
  <si>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</si>
  <si>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Примечание</t>
  </si>
  <si>
    <t>4/2</t>
  </si>
  <si>
    <t>подсыпка детской площадки песком</t>
  </si>
  <si>
    <t>замена трубы d.15, 20</t>
  </si>
  <si>
    <t>2/1026,3</t>
  </si>
  <si>
    <t>8/2</t>
  </si>
  <si>
    <t>830,7/2</t>
  </si>
  <si>
    <t xml:space="preserve"> ремонт (укрепление) дверей, люка выхода на чердак и кровлю</t>
  </si>
  <si>
    <t>ремонт (укрепление, установка) деревянной  двери</t>
  </si>
  <si>
    <t>2/0,02</t>
  </si>
  <si>
    <t>Замена косого тройникаПХВ д.100</t>
  </si>
  <si>
    <t>Замена п/отвода д.50,100</t>
  </si>
  <si>
    <t>Замена компесатора ПХВ д.50,100</t>
  </si>
  <si>
    <t xml:space="preserve"> Содержание коллективных (общедомовых) приборов учета электрической энергии</t>
  </si>
  <si>
    <t>1/214</t>
  </si>
  <si>
    <t>В том числе содержание детских площадок:</t>
  </si>
  <si>
    <t>ремонт сетки рабицы баскетбольной площадки</t>
  </si>
  <si>
    <t>Всего оплачено</t>
  </si>
  <si>
    <t>% оплаты</t>
  </si>
  <si>
    <t>в многоквартирном доме № 6/3  по ул.Лермонтова</t>
  </si>
  <si>
    <t>ремонт и утепление короба над холодным тамбуров</t>
  </si>
  <si>
    <t>м2/м3</t>
  </si>
  <si>
    <t>опечатывание  подвальных дверей</t>
  </si>
  <si>
    <t>Замена канализационной трубы ПХВ, чугунной д.50,100,150</t>
  </si>
  <si>
    <t>принято на личном приеме работниками УК</t>
  </si>
  <si>
    <t>53</t>
  </si>
  <si>
    <t>проверка технического состояния и работоспособности элементов мусоропровода</t>
  </si>
  <si>
    <t>при выявление засоров- их устранение</t>
  </si>
  <si>
    <t>незамедлительно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</si>
  <si>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</si>
  <si>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согласно плану восстановительных работ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</si>
  <si>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</si>
  <si>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</si>
  <si>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чистка, промывка и дезинфекция загпузочных клапанов стволов мусоропроводов, мусоросборной камеры и ее оборудования</t>
  </si>
  <si>
    <t>1 раз в месяц</t>
  </si>
  <si>
    <t>восстановление работоспособности вентиляционных устройств</t>
  </si>
  <si>
    <t>окраска дверей мусорокамеры</t>
  </si>
  <si>
    <t>ремонт шибера</t>
  </si>
  <si>
    <t>еженедельно</t>
  </si>
  <si>
    <t>1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</si>
  <si>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</si>
  <si>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</si>
  <si>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</si>
  <si>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</si>
  <si>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ежедневно</t>
  </si>
  <si>
    <t>мытье пола лестничных лощадок,маршей,холлов,тамбуров</t>
  </si>
  <si>
    <t>2 раза в месяц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</si>
  <si>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</si>
  <si>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</si>
  <si>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Работы, выполняемые ручным способом по содержанию придомовой территории, в теплый (весенне-летний) период года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</si>
  <si>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</si>
  <si>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</si>
  <si>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1 раз в сутки</t>
  </si>
  <si>
    <t>очистка урн от мусора, установленных возле подъездов</t>
  </si>
  <si>
    <t>промывка урн, установленных возле подъездов</t>
  </si>
  <si>
    <t>выкашивание газонов, расположенных на придомовой территории</t>
  </si>
  <si>
    <t>2 раза в течение периода/м2</t>
  </si>
  <si>
    <t>вырезка сухих ветвей и деревьев, расположенных на придомовой территории</t>
  </si>
  <si>
    <t>по мере необходимости/шт</t>
  </si>
  <si>
    <t>уборка газонов, расположенных на придомовой территории</t>
  </si>
  <si>
    <t>1 раз в трое суток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</si>
  <si>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</si>
  <si>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очистка крышек люков колодцев и пожарных гидрантов от снега и льда толщиной слоя свыше 5 см</t>
  </si>
  <si>
    <t>по мере необходимости</t>
  </si>
  <si>
    <t>сдвигание свежевыпавшего снега и очистка придомовой территории от снега и льда в дни сильных снегопадов</t>
  </si>
  <si>
    <t>3 раза в сутки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</si>
  <si>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</si>
  <si>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</si>
  <si>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1 раз в двое суток во время гололеда</t>
  </si>
  <si>
    <t>очистка и подметание крыльца и площадки у входов в подъезд от наледи и снега</t>
  </si>
  <si>
    <t>посыпка территории песком или противоголедными составами и материалами</t>
  </si>
  <si>
    <t>очистка урн от мусора</t>
  </si>
  <si>
    <t>посев семян газонных трав</t>
  </si>
  <si>
    <t>154</t>
  </si>
  <si>
    <t>замена резьбы d.15,20,25,32,50.</t>
  </si>
  <si>
    <t>замена сгона d.15,20,25,50.</t>
  </si>
  <si>
    <t>уборка площадок возле мусоросборных камер</t>
  </si>
  <si>
    <t>уборка площадок возле мусороборных камер</t>
  </si>
  <si>
    <t>очистка от снега тротуаров шириной 2м и более со сгребанием в снежную кучу</t>
  </si>
  <si>
    <t>комплексная уборка, в том числе:</t>
  </si>
  <si>
    <t>очистка проездов, автостоянок со сгребанием в снежную кучу</t>
  </si>
  <si>
    <t>опечатывания чердачных дверей</t>
  </si>
  <si>
    <t>компл.</t>
  </si>
  <si>
    <t>постоянно</t>
  </si>
  <si>
    <t>ИТОГО  размер платы с  НДС</t>
  </si>
  <si>
    <t>мытье стен</t>
  </si>
  <si>
    <t xml:space="preserve">замена (установка) пружины входной  мет.двери </t>
  </si>
  <si>
    <t xml:space="preserve"> уплотнение примыкания входной мет. двери </t>
  </si>
  <si>
    <t>6/7,8</t>
  </si>
  <si>
    <t xml:space="preserve">очистка снежных навесов и наледи с балконных козырьков верхних этажей </t>
  </si>
  <si>
    <t>шт./м.2</t>
  </si>
  <si>
    <t>замена баскетбольных колец с "корзиной"</t>
  </si>
  <si>
    <t>52</t>
  </si>
  <si>
    <t>рем. гидроизоляции бал.козырька верхнего этажа кв.</t>
  </si>
  <si>
    <t>180</t>
  </si>
  <si>
    <t>Уборка придомовой территории ручным способом ( в холодный и теплый периоды года)</t>
  </si>
  <si>
    <t>3/4,8</t>
  </si>
  <si>
    <t>восстановление примыкания вент.труб,трубы вытяжки системы канализации</t>
  </si>
  <si>
    <t>восстановление гермитизации примыкания кровельного ковра к парапету</t>
  </si>
  <si>
    <t>м.2</t>
  </si>
  <si>
    <t>замена(установка) зонтов вент.на дефлекторы d=430мм,d=230мм.</t>
  </si>
  <si>
    <t>4/4,0</t>
  </si>
  <si>
    <t>2</t>
  </si>
  <si>
    <t>4/0,04</t>
  </si>
  <si>
    <t>56</t>
  </si>
  <si>
    <t>Задолженность на 01.01.2020г.</t>
  </si>
  <si>
    <t xml:space="preserve"> работ и услуг по статье "Содержание и текущий ремонт жилищного фонда"  за 2020  год</t>
  </si>
  <si>
    <t>2/2,3</t>
  </si>
  <si>
    <t>3/2,55</t>
  </si>
  <si>
    <t>0,3/0,7</t>
  </si>
  <si>
    <t>16/1,8</t>
  </si>
  <si>
    <t>ремонт межпанельных стыков кв.</t>
  </si>
  <si>
    <t>установака информационных стендов в подъездах с 1-4</t>
  </si>
  <si>
    <t>ремонт кровли,под.2,4</t>
  </si>
  <si>
    <t>2/3,8</t>
  </si>
  <si>
    <t>уборка площадки перед входами  в подъезд</t>
  </si>
  <si>
    <t>1546,2/2</t>
  </si>
  <si>
    <t>59</t>
  </si>
  <si>
    <t>28</t>
  </si>
  <si>
    <t>41</t>
  </si>
  <si>
    <t>дератизация подъездов на время пандемии (ручки входных дверей,почтовых ящиков,поручни,подоконники,ручки м/клапанов)</t>
  </si>
  <si>
    <t>восстановление ( расчистка , ремонт штукатурного слоя,шпатлевание,покраска ) отдельных слоев стен и потолков  под. №2</t>
  </si>
  <si>
    <t>451,0</t>
  </si>
  <si>
    <t>замена канализационного выпуска под.3</t>
  </si>
  <si>
    <t>труба "остин дорф" д.150</t>
  </si>
  <si>
    <t>труба "остин дорф" д.100 длина 1 м.</t>
  </si>
  <si>
    <t>полуотвод  д.150</t>
  </si>
  <si>
    <t>полуотвод  д.100</t>
  </si>
  <si>
    <t>переходник д.110 х 100</t>
  </si>
  <si>
    <t>пена монтажная</t>
  </si>
  <si>
    <t>герметик сантехнический</t>
  </si>
  <si>
    <t>замена задвижки  д.50 на тепловом узле</t>
  </si>
  <si>
    <t xml:space="preserve">восстановление примыканий оконных и дверных проемов </t>
  </si>
  <si>
    <t>5,5</t>
  </si>
  <si>
    <t>замена старого светильника  на прожектор "Сафит"</t>
  </si>
  <si>
    <t>Задолженность на 01.01.2021г.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</si>
</sst>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0.00000"/>
    <numFmt numFmtId="186" formatCode="0.000000"/>
    <numFmt numFmtId="187" formatCode="0.0000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33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8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0" fontId="8" fillId="0" borderId="18" xfId="0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8" fillId="31" borderId="19" xfId="0" applyFont="1" applyFill="1" applyBorder="1" applyAlignment="1">
      <alignment horizontal="center" vertical="center"/>
    </xf>
    <xf numFmtId="0" fontId="8" fillId="31" borderId="20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4" fontId="8" fillId="31" borderId="12" xfId="0" applyNumberFormat="1" applyFont="1" applyFill="1" applyBorder="1" applyAlignment="1">
      <alignment horizontal="center" vertical="center"/>
    </xf>
    <xf numFmtId="49" fontId="5" fillId="31" borderId="12" xfId="0" applyNumberFormat="1" applyFont="1" applyFill="1" applyBorder="1" applyAlignment="1">
      <alignment horizontal="center" vertical="center" wrapText="1"/>
    </xf>
    <xf numFmtId="2" fontId="8" fillId="31" borderId="12" xfId="0" applyNumberFormat="1" applyFont="1" applyFill="1" applyBorder="1" applyAlignment="1">
      <alignment horizontal="center" vertical="center" wrapText="1"/>
    </xf>
    <xf numFmtId="0" fontId="8" fillId="31" borderId="20" xfId="0" applyFont="1" applyFill="1" applyBorder="1" applyAlignment="1">
      <alignment horizontal="left" vertical="top" wrapText="1"/>
    </xf>
    <xf numFmtId="0" fontId="8" fillId="31" borderId="20" xfId="0" applyFont="1" applyFill="1" applyBorder="1" applyAlignment="1">
      <alignment horizontal="center" vertical="center"/>
    </xf>
    <xf numFmtId="0" fontId="8" fillId="31" borderId="20" xfId="0" applyFont="1" applyFill="1" applyBorder="1" applyAlignment="1">
      <alignment horizontal="left" vertical="center" wrapText="1"/>
    </xf>
    <xf numFmtId="2" fontId="8" fillId="31" borderId="12" xfId="0" applyNumberFormat="1" applyFont="1" applyFill="1" applyBorder="1" applyAlignment="1">
      <alignment horizontal="center" vertical="center"/>
    </xf>
    <xf numFmtId="0" fontId="8" fillId="31" borderId="12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left" vertical="top"/>
    </xf>
    <xf numFmtId="0" fontId="8" fillId="31" borderId="19" xfId="0" applyFont="1" applyFill="1" applyBorder="1" applyAlignment="1">
      <alignment horizontal="center" vertical="center" wrapText="1"/>
    </xf>
    <xf numFmtId="4" fontId="8" fillId="31" borderId="19" xfId="0" applyNumberFormat="1" applyFont="1" applyFill="1" applyBorder="1" applyAlignment="1">
      <alignment horizontal="center" vertical="center"/>
    </xf>
    <xf numFmtId="49" fontId="5" fillId="31" borderId="20" xfId="0" applyNumberFormat="1" applyFont="1" applyFill="1" applyBorder="1" applyAlignment="1">
      <alignment horizontal="center" vertical="center" wrapText="1"/>
    </xf>
    <xf numFmtId="49" fontId="5" fillId="31" borderId="19" xfId="0" applyNumberFormat="1" applyFont="1" applyFill="1" applyBorder="1" applyAlignment="1">
      <alignment horizontal="center" vertical="center" wrapText="1"/>
    </xf>
    <xf numFmtId="2" fontId="8" fillId="31" borderId="12" xfId="0" applyNumberFormat="1" applyFont="1" applyFill="1" applyBorder="1" applyAlignment="1">
      <alignment horizontal="center"/>
    </xf>
    <xf numFmtId="2" fontId="5" fillId="31" borderId="12" xfId="0" applyNumberFormat="1" applyFont="1" applyFill="1" applyBorder="1" applyAlignment="1">
      <alignment horizontal="center" vertical="center" wrapText="1"/>
    </xf>
    <xf numFmtId="4" fontId="8" fillId="31" borderId="12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0" fontId="11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9" fillId="31" borderId="12" xfId="0" applyFont="1" applyFill="1" applyBorder="1" applyAlignment="1">
      <alignment vertical="center"/>
    </xf>
    <xf numFmtId="0" fontId="9" fillId="31" borderId="12" xfId="0" applyFont="1" applyFill="1" applyBorder="1" applyAlignment="1">
      <alignment horizontal="center" vertical="center"/>
    </xf>
    <xf numFmtId="4" fontId="9" fillId="31" borderId="12" xfId="0" applyNumberFormat="1" applyFont="1" applyFill="1" applyBorder="1" applyAlignment="1">
      <alignment horizontal="center" vertical="center" wrapText="1"/>
    </xf>
    <xf numFmtId="4" fontId="5" fillId="31" borderId="12" xfId="0" applyNumberFormat="1" applyFont="1" applyFill="1" applyBorder="1" applyAlignment="1">
      <alignment horizontal="center" vertical="center" wrapText="1"/>
    </xf>
    <xf numFmtId="2" fontId="14" fillId="31" borderId="12" xfId="53" applyNumberFormat="1" applyFont="1" applyFill="1" applyBorder="1" applyAlignment="1">
      <alignment horizontal="center" vertical="center"/>
      <protection/>
    </xf>
    <xf numFmtId="0" fontId="7" fillId="31" borderId="12" xfId="53" applyFont="1" applyFill="1" applyBorder="1" applyAlignment="1">
      <alignment horizontal="center" vertical="center"/>
      <protection/>
    </xf>
    <xf numFmtId="0" fontId="10" fillId="31" borderId="12" xfId="0" applyFont="1" applyFill="1" applyBorder="1" applyAlignment="1">
      <alignment vertical="center"/>
    </xf>
    <xf numFmtId="0" fontId="10" fillId="31" borderId="12" xfId="0" applyFont="1" applyFill="1" applyBorder="1" applyAlignment="1">
      <alignment horizontal="center" vertical="center"/>
    </xf>
    <xf numFmtId="4" fontId="10" fillId="31" borderId="12" xfId="0" applyNumberFormat="1" applyFont="1" applyFill="1" applyBorder="1" applyAlignment="1">
      <alignment horizontal="center" vertical="center" wrapText="1"/>
    </xf>
    <xf numFmtId="4" fontId="15" fillId="31" borderId="12" xfId="0" applyNumberFormat="1" applyFont="1" applyFill="1" applyBorder="1" applyAlignment="1">
      <alignment horizontal="center" vertical="center" wrapText="1"/>
    </xf>
    <xf numFmtId="0" fontId="37" fillId="31" borderId="12" xfId="53" applyFill="1" applyBorder="1" applyAlignment="1">
      <alignment horizontal="center" vertical="center"/>
      <protection/>
    </xf>
    <xf numFmtId="0" fontId="0" fillId="31" borderId="12" xfId="0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center" vertical="center"/>
    </xf>
    <xf numFmtId="2" fontId="5" fillId="34" borderId="16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12" fillId="34" borderId="0" xfId="0" applyNumberFormat="1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left" vertical="top" wrapText="1"/>
    </xf>
    <xf numFmtId="3" fontId="5" fillId="34" borderId="10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center"/>
    </xf>
    <xf numFmtId="4" fontId="8" fillId="34" borderId="17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center"/>
    </xf>
    <xf numFmtId="188" fontId="5" fillId="34" borderId="10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vertical="top" wrapText="1"/>
    </xf>
    <xf numFmtId="0" fontId="12" fillId="34" borderId="0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top" wrapText="1"/>
    </xf>
    <xf numFmtId="0" fontId="17" fillId="34" borderId="16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13" fillId="34" borderId="11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180" fontId="5" fillId="34" borderId="10" xfId="0" applyNumberFormat="1" applyFont="1" applyFill="1" applyBorder="1" applyAlignment="1">
      <alignment horizontal="center" vertical="center"/>
    </xf>
    <xf numFmtId="188" fontId="5" fillId="34" borderId="10" xfId="0" applyNumberFormat="1" applyFont="1" applyFill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2" fillId="34" borderId="16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8" fillId="31" borderId="19" xfId="0" applyFont="1" applyFill="1" applyBorder="1" applyAlignment="1">
      <alignment horizontal="left" vertical="center" wrapText="1"/>
    </xf>
    <xf numFmtId="0" fontId="8" fillId="31" borderId="21" xfId="0" applyFont="1" applyFill="1" applyBorder="1" applyAlignment="1">
      <alignment horizontal="left" vertical="center" wrapText="1"/>
    </xf>
    <xf numFmtId="0" fontId="8" fillId="31" borderId="20" xfId="0" applyFont="1" applyFill="1" applyBorder="1" applyAlignment="1">
      <alignment horizontal="left" vertical="center" wrapText="1"/>
    </xf>
    <xf numFmtId="0" fontId="8" fillId="31" borderId="19" xfId="0" applyFont="1" applyFill="1" applyBorder="1" applyAlignment="1">
      <alignment vertical="top" wrapText="1"/>
    </xf>
    <xf numFmtId="0" fontId="8" fillId="31" borderId="21" xfId="0" applyFont="1" applyFill="1" applyBorder="1" applyAlignment="1">
      <alignment vertical="top" wrapText="1"/>
    </xf>
    <xf numFmtId="0" fontId="8" fillId="31" borderId="20" xfId="0" applyFont="1" applyFill="1" applyBorder="1" applyAlignment="1">
      <alignment vertical="top" wrapText="1"/>
    </xf>
    <xf numFmtId="0" fontId="8" fillId="31" borderId="19" xfId="0" applyFont="1" applyFill="1" applyBorder="1" applyAlignment="1">
      <alignment horizontal="left" vertical="top" wrapText="1"/>
    </xf>
    <xf numFmtId="0" fontId="8" fillId="31" borderId="21" xfId="0" applyFont="1" applyFill="1" applyBorder="1" applyAlignment="1">
      <alignment horizontal="left" vertical="top" wrapText="1"/>
    </xf>
    <xf numFmtId="0" fontId="8" fillId="31" borderId="20" xfId="0" applyFont="1" applyFill="1" applyBorder="1" applyAlignment="1">
      <alignment horizontal="left" vertical="top" wrapText="1"/>
    </xf>
    <xf numFmtId="0" fontId="9" fillId="31" borderId="19" xfId="0" applyFont="1" applyFill="1" applyBorder="1" applyAlignment="1">
      <alignment horizontal="left" vertical="center"/>
    </xf>
    <xf numFmtId="0" fontId="9" fillId="31" borderId="21" xfId="0" applyFont="1" applyFill="1" applyBorder="1" applyAlignment="1">
      <alignment horizontal="left" vertical="center"/>
    </xf>
    <xf numFmtId="0" fontId="9" fillId="31" borderId="2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31" borderId="21" xfId="0" applyFont="1" applyFill="1" applyBorder="1" applyAlignment="1">
      <alignment horizontal="left" vertical="top" wrapText="1"/>
    </xf>
    <xf numFmtId="0" fontId="9" fillId="31" borderId="2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183" fontId="8" fillId="31" borderId="19" xfId="0" applyNumberFormat="1" applyFont="1" applyFill="1" applyBorder="1" applyAlignment="1" applyProtection="1">
      <alignment horizontal="left" vertical="center" wrapText="1" shrinkToFit="1"/>
      <protection/>
    </xf>
    <xf numFmtId="183" fontId="8" fillId="31" borderId="21" xfId="0" applyNumberFormat="1" applyFont="1" applyFill="1" applyBorder="1" applyAlignment="1" applyProtection="1">
      <alignment horizontal="left" vertical="center" wrapText="1" shrinkToFit="1"/>
      <protection/>
    </xf>
    <xf numFmtId="183" fontId="8" fillId="31" borderId="20" xfId="0" applyNumberFormat="1" applyFont="1" applyFill="1" applyBorder="1" applyAlignment="1" applyProtection="1">
      <alignment horizontal="left" vertical="center" wrapText="1" shrinkToFit="1"/>
      <protection/>
    </xf>
    <xf numFmtId="49" fontId="6" fillId="34" borderId="0" xfId="0" applyNumberFormat="1" applyFont="1" applyFill="1" applyBorder="1" applyAlignment="1">
      <alignment horizontal="left" vertical="top" wrapText="1"/>
    </xf>
    <xf numFmtId="49" fontId="6" fillId="34" borderId="16" xfId="0" applyNumberFormat="1" applyFont="1" applyFill="1" applyBorder="1" applyAlignment="1">
      <alignment horizontal="left" vertical="top" wrapText="1"/>
    </xf>
    <xf numFmtId="0" fontId="16" fillId="34" borderId="11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 horizontal="left" vertical="top" wrapText="1"/>
    </xf>
    <xf numFmtId="0" fontId="16" fillId="34" borderId="16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6" xfId="0" applyFont="1" applyFill="1" applyBorder="1" applyAlignment="1">
      <alignment vertical="top" wrapText="1"/>
    </xf>
    <xf numFmtId="0" fontId="8" fillId="31" borderId="19" xfId="0" applyFont="1" applyFill="1" applyBorder="1" applyAlignment="1">
      <alignment horizontal="left" vertical="top"/>
    </xf>
    <xf numFmtId="0" fontId="8" fillId="31" borderId="21" xfId="0" applyFont="1" applyFill="1" applyBorder="1" applyAlignment="1">
      <alignment horizontal="left" vertical="top"/>
    </xf>
    <xf numFmtId="0" fontId="8" fillId="31" borderId="2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23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/>
    </xf>
    <xf numFmtId="0" fontId="12" fillId="34" borderId="11" xfId="0" applyNumberFormat="1" applyFont="1" applyFill="1" applyBorder="1" applyAlignment="1">
      <alignment horizontal="left" vertical="center" wrapText="1"/>
    </xf>
    <xf numFmtId="0" fontId="12" fillId="34" borderId="0" xfId="0" applyNumberFormat="1" applyFont="1" applyFill="1" applyBorder="1" applyAlignment="1">
      <alignment horizontal="left" vertical="center" wrapText="1"/>
    </xf>
    <xf numFmtId="0" fontId="12" fillId="34" borderId="16" xfId="0" applyNumberFormat="1" applyFont="1" applyFill="1" applyBorder="1" applyAlignment="1">
      <alignment horizontal="left" vertical="center" wrapText="1"/>
    </xf>
    <xf numFmtId="0" fontId="12" fillId="34" borderId="0" xfId="0" applyNumberFormat="1" applyFont="1" applyFill="1" applyBorder="1" applyAlignment="1">
      <alignment vertical="center" wrapText="1"/>
    </xf>
    <xf numFmtId="0" fontId="12" fillId="34" borderId="16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1"/>
  <sheetViews>
    <sheetView tabSelected="1" zoomScaleSheetLayoutView="130" zoomScalePageLayoutView="0" workbookViewId="0" topLeftCell="A1">
      <selection activeCell="H11" sqref="H11:J11"/>
    </sheetView>
  </sheetViews>
  <sheetFormatPr defaultColWidth="9.140625" defaultRowHeight="12.75"/>
  <cols>
    <col min="1" max="1" width="4.00390625" style="0" customWidth="1"/>
    <col min="2" max="2" width="1.421875" style="8" customWidth="1"/>
    <col min="3" max="3" width="9.8515625" style="8" customWidth="1"/>
    <col min="4" max="4" width="8.421875" style="8" customWidth="1"/>
    <col min="5" max="5" width="10.00390625" style="8" customWidth="1"/>
    <col min="6" max="6" width="7.57421875" style="8" customWidth="1"/>
    <col min="7" max="7" width="8.7109375" style="8" customWidth="1"/>
    <col min="8" max="8" width="4.00390625" style="8" customWidth="1"/>
    <col min="9" max="9" width="1.7109375" style="8" customWidth="1"/>
    <col min="10" max="10" width="13.00390625" style="7" customWidth="1"/>
    <col min="11" max="11" width="7.140625" style="0" customWidth="1"/>
    <col min="12" max="12" width="13.140625" style="0" customWidth="1"/>
    <col min="13" max="13" width="4.140625" style="0" hidden="1" customWidth="1"/>
    <col min="14" max="23" width="9.140625" style="0" hidden="1" customWidth="1"/>
    <col min="24" max="24" width="9.421875" style="0" customWidth="1"/>
  </cols>
  <sheetData>
    <row r="1" spans="1:24" ht="15" customHeight="1">
      <c r="A1" s="188" t="s">
        <v>16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ht="15" customHeight="1">
      <c r="A2" s="188" t="s">
        <v>116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4" ht="15" customHeight="1">
      <c r="A3" s="188" t="s">
        <v>18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spans="1:24" ht="15" customHeight="1">
      <c r="A4" s="188" t="s">
        <v>274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</row>
    <row r="5" spans="1:24" ht="15" customHeight="1">
      <c r="A5" s="188" t="s">
        <v>187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</row>
    <row r="6" spans="1:24" ht="15">
      <c r="A6" s="27"/>
      <c r="B6" s="28"/>
      <c r="C6" s="28"/>
      <c r="D6" s="28"/>
      <c r="E6" s="28"/>
      <c r="F6" s="28"/>
      <c r="G6" s="28"/>
      <c r="H6" s="28"/>
      <c r="I6" s="28"/>
      <c r="J6" s="27"/>
      <c r="K6" s="27"/>
      <c r="L6" s="27"/>
      <c r="M6" s="27"/>
      <c r="N6" s="15"/>
      <c r="O6" s="26"/>
      <c r="P6" s="19"/>
      <c r="Q6" s="19"/>
      <c r="R6" s="19"/>
      <c r="S6" s="19"/>
      <c r="T6" s="19"/>
      <c r="U6" s="19"/>
      <c r="V6" s="19"/>
      <c r="W6" s="19"/>
      <c r="X6" s="19"/>
    </row>
    <row r="7" spans="1:24" ht="15">
      <c r="A7" s="27"/>
      <c r="B7" s="29"/>
      <c r="C7" s="31" t="s">
        <v>273</v>
      </c>
      <c r="D7" s="31"/>
      <c r="E7" s="31"/>
      <c r="F7" s="31"/>
      <c r="G7" s="31"/>
      <c r="H7" s="210">
        <v>578707.12</v>
      </c>
      <c r="I7" s="210"/>
      <c r="J7" s="210"/>
      <c r="K7" s="215" t="s">
        <v>9</v>
      </c>
      <c r="L7" s="215"/>
      <c r="M7" s="30"/>
      <c r="N7" s="15"/>
      <c r="O7" s="26"/>
      <c r="P7" s="19"/>
      <c r="Q7" s="19"/>
      <c r="R7" s="19"/>
      <c r="S7" s="19"/>
      <c r="T7" s="19"/>
      <c r="U7" s="19"/>
      <c r="V7" s="19"/>
      <c r="W7" s="19"/>
      <c r="X7" s="19"/>
    </row>
    <row r="8" spans="1:24" ht="15">
      <c r="A8" s="27"/>
      <c r="B8" s="29"/>
      <c r="C8" s="218" t="s">
        <v>20</v>
      </c>
      <c r="D8" s="218"/>
      <c r="E8" s="218"/>
      <c r="F8" s="31"/>
      <c r="G8" s="31"/>
      <c r="H8" s="210">
        <v>3946411.52</v>
      </c>
      <c r="I8" s="210"/>
      <c r="J8" s="210"/>
      <c r="K8" s="215" t="s">
        <v>9</v>
      </c>
      <c r="L8" s="215"/>
      <c r="M8" s="30"/>
      <c r="N8" s="15"/>
      <c r="O8" s="26"/>
      <c r="P8" s="19"/>
      <c r="Q8" s="19"/>
      <c r="R8" s="19"/>
      <c r="S8" s="19"/>
      <c r="T8" s="19"/>
      <c r="U8" s="19"/>
      <c r="V8" s="19"/>
      <c r="W8" s="19"/>
      <c r="X8" s="19"/>
    </row>
    <row r="9" spans="1:24" ht="15">
      <c r="A9" s="27"/>
      <c r="B9" s="29"/>
      <c r="C9" s="217" t="s">
        <v>27</v>
      </c>
      <c r="D9" s="217"/>
      <c r="E9" s="217"/>
      <c r="F9" s="29"/>
      <c r="G9" s="29"/>
      <c r="H9" s="210"/>
      <c r="I9" s="210"/>
      <c r="J9" s="210"/>
      <c r="K9" s="216"/>
      <c r="L9" s="216"/>
      <c r="M9" s="20"/>
      <c r="N9" s="15"/>
      <c r="O9" s="26"/>
      <c r="P9" s="19"/>
      <c r="Q9" s="19"/>
      <c r="R9" s="19"/>
      <c r="S9" s="19"/>
      <c r="T9" s="19"/>
      <c r="U9" s="19"/>
      <c r="V9" s="19"/>
      <c r="W9" s="19"/>
      <c r="X9" s="19"/>
    </row>
    <row r="10" spans="1:24" ht="15">
      <c r="A10" s="25"/>
      <c r="B10" s="31"/>
      <c r="C10" s="219" t="s">
        <v>21</v>
      </c>
      <c r="D10" s="219"/>
      <c r="E10" s="219"/>
      <c r="F10" s="219"/>
      <c r="G10" s="219"/>
      <c r="H10" s="210">
        <f>1360679.28+(83.6*32.69*12)-3987</f>
        <v>1389486.888</v>
      </c>
      <c r="I10" s="210"/>
      <c r="J10" s="210"/>
      <c r="K10" s="215" t="s">
        <v>9</v>
      </c>
      <c r="L10" s="215"/>
      <c r="M10" s="30"/>
      <c r="N10" s="15"/>
      <c r="O10" s="26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5">
      <c r="A11" s="25"/>
      <c r="B11" s="31"/>
      <c r="C11" s="218" t="s">
        <v>22</v>
      </c>
      <c r="D11" s="218"/>
      <c r="E11" s="218"/>
      <c r="F11" s="31"/>
      <c r="G11" s="41"/>
      <c r="H11" s="210">
        <f>H13+H14+H15+H16+H17</f>
        <v>2578532.24</v>
      </c>
      <c r="I11" s="210"/>
      <c r="J11" s="210"/>
      <c r="K11" s="215" t="s">
        <v>9</v>
      </c>
      <c r="L11" s="215"/>
      <c r="M11" s="30"/>
      <c r="N11" s="15"/>
      <c r="O11" s="26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">
      <c r="A12" s="27"/>
      <c r="B12" s="29"/>
      <c r="C12" s="29" t="s">
        <v>28</v>
      </c>
      <c r="D12" s="29"/>
      <c r="E12" s="29"/>
      <c r="F12" s="29"/>
      <c r="G12" s="42"/>
      <c r="H12" s="210"/>
      <c r="I12" s="210"/>
      <c r="J12" s="210"/>
      <c r="K12" s="20"/>
      <c r="L12" s="32"/>
      <c r="M12" s="20"/>
      <c r="N12" s="15"/>
      <c r="O12" s="26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5">
      <c r="A13" s="27"/>
      <c r="B13" s="29"/>
      <c r="C13" s="29" t="s">
        <v>23</v>
      </c>
      <c r="D13" s="29"/>
      <c r="E13" s="29"/>
      <c r="F13" s="29"/>
      <c r="G13" s="42"/>
      <c r="H13" s="211">
        <v>571344.88</v>
      </c>
      <c r="I13" s="211"/>
      <c r="J13" s="211"/>
      <c r="K13" s="216" t="s">
        <v>9</v>
      </c>
      <c r="L13" s="216"/>
      <c r="M13" s="20"/>
      <c r="N13" s="15"/>
      <c r="O13" s="26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5">
      <c r="A14" s="27"/>
      <c r="B14" s="29"/>
      <c r="C14" s="29" t="s">
        <v>24</v>
      </c>
      <c r="D14" s="29"/>
      <c r="E14" s="29"/>
      <c r="F14" s="29"/>
      <c r="G14" s="42"/>
      <c r="H14" s="211">
        <v>218934.37</v>
      </c>
      <c r="I14" s="211"/>
      <c r="J14" s="211"/>
      <c r="K14" s="20" t="s">
        <v>9</v>
      </c>
      <c r="L14" s="20"/>
      <c r="M14" s="20"/>
      <c r="N14" s="15"/>
      <c r="O14" s="26"/>
      <c r="P14" s="19"/>
      <c r="Q14" s="19"/>
      <c r="R14" s="19"/>
      <c r="S14" s="19"/>
      <c r="T14" s="19"/>
      <c r="U14" s="19"/>
      <c r="V14" s="19"/>
      <c r="W14" s="19"/>
      <c r="X14" s="19"/>
    </row>
    <row r="15" spans="1:24" ht="15">
      <c r="A15" s="27"/>
      <c r="B15" s="29"/>
      <c r="C15" s="29" t="s">
        <v>37</v>
      </c>
      <c r="D15" s="29"/>
      <c r="E15" s="29"/>
      <c r="F15" s="29"/>
      <c r="G15" s="42"/>
      <c r="H15" s="211">
        <v>403162.3</v>
      </c>
      <c r="I15" s="211"/>
      <c r="J15" s="211"/>
      <c r="K15" s="20" t="s">
        <v>9</v>
      </c>
      <c r="L15" s="20"/>
      <c r="M15" s="20"/>
      <c r="N15" s="15"/>
      <c r="O15" s="26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5">
      <c r="A16" s="27"/>
      <c r="B16" s="29"/>
      <c r="C16" s="29" t="s">
        <v>25</v>
      </c>
      <c r="D16" s="29"/>
      <c r="E16" s="29"/>
      <c r="F16" s="29"/>
      <c r="G16" s="42"/>
      <c r="H16" s="211">
        <v>1047154.47</v>
      </c>
      <c r="I16" s="211"/>
      <c r="J16" s="211"/>
      <c r="K16" s="20" t="s">
        <v>9</v>
      </c>
      <c r="L16" s="20"/>
      <c r="M16" s="20"/>
      <c r="N16" s="15"/>
      <c r="O16" s="26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5">
      <c r="A17" s="27"/>
      <c r="B17" s="29"/>
      <c r="C17" s="29" t="s">
        <v>26</v>
      </c>
      <c r="D17" s="29"/>
      <c r="E17" s="29"/>
      <c r="F17" s="29"/>
      <c r="G17" s="42"/>
      <c r="H17" s="211">
        <v>337936.22</v>
      </c>
      <c r="I17" s="211"/>
      <c r="J17" s="211"/>
      <c r="K17" s="20" t="s">
        <v>9</v>
      </c>
      <c r="L17" s="20"/>
      <c r="M17" s="20"/>
      <c r="N17" s="15"/>
      <c r="O17" s="26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5">
      <c r="A18" s="27"/>
      <c r="B18" s="29"/>
      <c r="C18" s="31" t="s">
        <v>303</v>
      </c>
      <c r="D18" s="31"/>
      <c r="E18" s="31"/>
      <c r="F18" s="31"/>
      <c r="G18" s="31"/>
      <c r="H18" s="210">
        <f>H7+H8-H19</f>
        <v>600182.4999999995</v>
      </c>
      <c r="I18" s="210"/>
      <c r="J18" s="210"/>
      <c r="K18" s="215" t="s">
        <v>9</v>
      </c>
      <c r="L18" s="215"/>
      <c r="M18" s="30"/>
      <c r="N18" s="15"/>
      <c r="O18" s="26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5">
      <c r="A19" s="15"/>
      <c r="B19" s="33"/>
      <c r="C19" s="33"/>
      <c r="D19" s="33"/>
      <c r="E19" s="33"/>
      <c r="F19" s="43" t="s">
        <v>185</v>
      </c>
      <c r="G19" s="43"/>
      <c r="H19" s="210">
        <v>3924936.14</v>
      </c>
      <c r="I19" s="210"/>
      <c r="J19" s="210"/>
      <c r="K19" s="40" t="s">
        <v>9</v>
      </c>
      <c r="L19" s="27" t="s">
        <v>186</v>
      </c>
      <c r="M19" s="15"/>
      <c r="N19" s="15"/>
      <c r="O19" s="26"/>
      <c r="P19" s="19"/>
      <c r="Q19" s="19"/>
      <c r="R19" s="19"/>
      <c r="S19" s="19"/>
      <c r="T19" s="19"/>
      <c r="U19" s="19"/>
      <c r="V19" s="19"/>
      <c r="W19" s="19"/>
      <c r="X19" s="44">
        <f>H19/H8*100</f>
        <v>99.45582512388368</v>
      </c>
    </row>
    <row r="20" spans="1:24" ht="31.5" customHeight="1">
      <c r="A20" s="34" t="s">
        <v>2</v>
      </c>
      <c r="B20" s="212" t="s">
        <v>17</v>
      </c>
      <c r="C20" s="213"/>
      <c r="D20" s="213"/>
      <c r="E20" s="213"/>
      <c r="F20" s="213"/>
      <c r="G20" s="213"/>
      <c r="H20" s="213"/>
      <c r="I20" s="214"/>
      <c r="J20" s="34" t="s">
        <v>13</v>
      </c>
      <c r="K20" s="34" t="s">
        <v>10</v>
      </c>
      <c r="L20" s="34" t="s">
        <v>119</v>
      </c>
      <c r="M20" s="34" t="s">
        <v>100</v>
      </c>
      <c r="N20" s="34" t="s">
        <v>101</v>
      </c>
      <c r="O20" s="34" t="s">
        <v>102</v>
      </c>
      <c r="P20" s="34" t="s">
        <v>103</v>
      </c>
      <c r="Q20" s="34" t="s">
        <v>104</v>
      </c>
      <c r="R20" s="34" t="s">
        <v>105</v>
      </c>
      <c r="S20" s="34" t="s">
        <v>106</v>
      </c>
      <c r="T20" s="34" t="s">
        <v>107</v>
      </c>
      <c r="U20" s="34" t="s">
        <v>108</v>
      </c>
      <c r="V20" s="34" t="s">
        <v>109</v>
      </c>
      <c r="W20" s="34" t="s">
        <v>110</v>
      </c>
      <c r="X20" s="34" t="s">
        <v>168</v>
      </c>
    </row>
    <row r="21" spans="1:24" ht="15">
      <c r="A21" s="18"/>
      <c r="B21" s="35" t="s">
        <v>11</v>
      </c>
      <c r="C21" s="36"/>
      <c r="D21" s="36"/>
      <c r="E21" s="36"/>
      <c r="F21" s="36"/>
      <c r="G21" s="36"/>
      <c r="H21" s="36"/>
      <c r="I21" s="37"/>
      <c r="J21" s="38" t="s">
        <v>12</v>
      </c>
      <c r="K21" s="16"/>
      <c r="L21" s="39">
        <v>3473.2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" customFormat="1" ht="30.75" customHeight="1">
      <c r="A22" s="45">
        <v>1</v>
      </c>
      <c r="B22" s="182" t="s">
        <v>129</v>
      </c>
      <c r="C22" s="183"/>
      <c r="D22" s="183"/>
      <c r="E22" s="183"/>
      <c r="F22" s="183"/>
      <c r="G22" s="183"/>
      <c r="H22" s="183"/>
      <c r="I22" s="184"/>
      <c r="J22" s="46" t="s">
        <v>9</v>
      </c>
      <c r="K22" s="47">
        <v>2.98</v>
      </c>
      <c r="L22" s="48">
        <f>K22*12*L21</f>
        <v>124201.63199999998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ht="59.25" customHeight="1">
      <c r="A23" s="96"/>
      <c r="B23" s="172" t="s">
        <v>114</v>
      </c>
      <c r="C23" s="173"/>
      <c r="D23" s="173"/>
      <c r="E23" s="173"/>
      <c r="F23" s="173"/>
      <c r="G23" s="173"/>
      <c r="H23" s="173"/>
      <c r="I23" s="191"/>
      <c r="J23" s="97"/>
      <c r="K23" s="98"/>
      <c r="L23" s="99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5" customHeight="1">
      <c r="A24" s="96"/>
      <c r="B24" s="174" t="s">
        <v>6</v>
      </c>
      <c r="C24" s="170"/>
      <c r="D24" s="170"/>
      <c r="E24" s="100"/>
      <c r="F24" s="100"/>
      <c r="G24" s="100"/>
      <c r="H24" s="100"/>
      <c r="I24" s="101"/>
      <c r="J24" s="97"/>
      <c r="K24" s="98"/>
      <c r="L24" s="99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6" ht="15" customHeight="1">
      <c r="A25" s="65"/>
      <c r="B25" s="102"/>
      <c r="C25" s="170" t="s">
        <v>45</v>
      </c>
      <c r="D25" s="170"/>
      <c r="E25" s="170"/>
      <c r="F25" s="170"/>
      <c r="G25" s="170"/>
      <c r="H25" s="170"/>
      <c r="I25" s="103"/>
      <c r="J25" s="65" t="s">
        <v>62</v>
      </c>
      <c r="K25" s="98"/>
      <c r="L25" s="104" t="s">
        <v>275</v>
      </c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66"/>
      <c r="Y25" s="21"/>
      <c r="Z25" s="21"/>
    </row>
    <row r="26" spans="1:26" ht="19.5" customHeight="1">
      <c r="A26" s="65"/>
      <c r="B26" s="102"/>
      <c r="C26" s="208" t="s">
        <v>46</v>
      </c>
      <c r="D26" s="208"/>
      <c r="E26" s="208"/>
      <c r="F26" s="208"/>
      <c r="G26" s="208"/>
      <c r="H26" s="208"/>
      <c r="I26" s="209"/>
      <c r="J26" s="65" t="s">
        <v>95</v>
      </c>
      <c r="K26" s="98"/>
      <c r="L26" s="104" t="s">
        <v>276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66"/>
      <c r="Y26" s="21"/>
      <c r="Z26" s="21"/>
    </row>
    <row r="27" spans="1:26" ht="15" customHeight="1">
      <c r="A27" s="65"/>
      <c r="B27" s="102"/>
      <c r="C27" s="170" t="s">
        <v>142</v>
      </c>
      <c r="D27" s="170"/>
      <c r="E27" s="170"/>
      <c r="F27" s="170"/>
      <c r="G27" s="170"/>
      <c r="H27" s="170"/>
      <c r="I27" s="103"/>
      <c r="J27" s="65" t="s">
        <v>12</v>
      </c>
      <c r="K27" s="98"/>
      <c r="L27" s="156">
        <v>11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  <c r="Y27" s="22"/>
      <c r="Z27" s="22"/>
    </row>
    <row r="28" spans="1:26" ht="15" customHeight="1">
      <c r="A28" s="65"/>
      <c r="B28" s="102"/>
      <c r="C28" s="170" t="s">
        <v>47</v>
      </c>
      <c r="D28" s="170"/>
      <c r="E28" s="170"/>
      <c r="F28" s="170"/>
      <c r="G28" s="170"/>
      <c r="H28" s="170"/>
      <c r="I28" s="103"/>
      <c r="J28" s="65" t="s">
        <v>62</v>
      </c>
      <c r="K28" s="98"/>
      <c r="L28" s="65" t="s">
        <v>264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  <c r="Y28" s="22"/>
      <c r="Z28" s="22"/>
    </row>
    <row r="29" spans="1:26" ht="15" customHeight="1">
      <c r="A29" s="65"/>
      <c r="B29" s="102"/>
      <c r="C29" s="170" t="s">
        <v>254</v>
      </c>
      <c r="D29" s="170"/>
      <c r="E29" s="170"/>
      <c r="F29" s="170"/>
      <c r="G29" s="170"/>
      <c r="H29" s="170"/>
      <c r="I29" s="103"/>
      <c r="J29" s="65" t="s">
        <v>0</v>
      </c>
      <c r="K29" s="98"/>
      <c r="L29" s="65">
        <v>16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/>
      <c r="Y29" s="22"/>
      <c r="Z29" s="22"/>
    </row>
    <row r="30" spans="1:26" ht="31.5" customHeight="1">
      <c r="A30" s="65"/>
      <c r="B30" s="102"/>
      <c r="C30" s="170" t="s">
        <v>188</v>
      </c>
      <c r="D30" s="170"/>
      <c r="E30" s="170"/>
      <c r="F30" s="170"/>
      <c r="G30" s="170"/>
      <c r="H30" s="170"/>
      <c r="I30" s="103"/>
      <c r="J30" s="65" t="s">
        <v>189</v>
      </c>
      <c r="K30" s="98"/>
      <c r="L30" s="65" t="s">
        <v>277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6"/>
      <c r="Y30" s="22"/>
      <c r="Z30" s="22"/>
    </row>
    <row r="31" spans="1:26" ht="19.5" customHeight="1">
      <c r="A31" s="65"/>
      <c r="B31" s="102"/>
      <c r="C31" s="170" t="s">
        <v>255</v>
      </c>
      <c r="D31" s="170"/>
      <c r="E31" s="170"/>
      <c r="F31" s="170"/>
      <c r="G31" s="170"/>
      <c r="H31" s="170"/>
      <c r="I31" s="103"/>
      <c r="J31" s="65" t="s">
        <v>73</v>
      </c>
      <c r="K31" s="98"/>
      <c r="L31" s="65">
        <v>10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  <c r="Y31" s="22"/>
      <c r="Z31" s="22"/>
    </row>
    <row r="32" spans="1:26" ht="15" customHeight="1">
      <c r="A32" s="65"/>
      <c r="B32" s="102"/>
      <c r="C32" s="170" t="s">
        <v>49</v>
      </c>
      <c r="D32" s="170"/>
      <c r="E32" s="170"/>
      <c r="F32" s="170"/>
      <c r="G32" s="170"/>
      <c r="H32" s="170"/>
      <c r="I32" s="103"/>
      <c r="J32" s="65" t="s">
        <v>0</v>
      </c>
      <c r="K32" s="98"/>
      <c r="L32" s="65">
        <v>3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22"/>
      <c r="Z32" s="22"/>
    </row>
    <row r="33" spans="1:26" ht="30" customHeight="1">
      <c r="A33" s="65"/>
      <c r="B33" s="102"/>
      <c r="C33" s="170" t="s">
        <v>96</v>
      </c>
      <c r="D33" s="170"/>
      <c r="E33" s="170"/>
      <c r="F33" s="170"/>
      <c r="G33" s="170"/>
      <c r="H33" s="170"/>
      <c r="I33" s="103"/>
      <c r="J33" s="65" t="s">
        <v>61</v>
      </c>
      <c r="K33" s="98"/>
      <c r="L33" s="65">
        <v>11.3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  <c r="Y33" s="22"/>
      <c r="Z33" s="22"/>
    </row>
    <row r="34" spans="1:26" ht="15" customHeight="1">
      <c r="A34" s="65"/>
      <c r="B34" s="102"/>
      <c r="C34" s="170" t="s">
        <v>50</v>
      </c>
      <c r="D34" s="170"/>
      <c r="E34" s="170"/>
      <c r="F34" s="170"/>
      <c r="G34" s="170"/>
      <c r="H34" s="170"/>
      <c r="I34" s="103"/>
      <c r="J34" s="65" t="s">
        <v>0</v>
      </c>
      <c r="K34" s="98"/>
      <c r="L34" s="65">
        <v>11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6"/>
      <c r="Y34" s="22"/>
      <c r="Z34" s="22"/>
    </row>
    <row r="35" spans="1:26" ht="15" customHeight="1">
      <c r="A35" s="65"/>
      <c r="B35" s="102"/>
      <c r="C35" s="170" t="s">
        <v>51</v>
      </c>
      <c r="D35" s="170"/>
      <c r="E35" s="170"/>
      <c r="F35" s="170"/>
      <c r="G35" s="170"/>
      <c r="H35" s="170"/>
      <c r="I35" s="103"/>
      <c r="J35" s="65" t="s">
        <v>0</v>
      </c>
      <c r="K35" s="98"/>
      <c r="L35" s="65">
        <v>30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  <c r="Y35" s="22"/>
      <c r="Z35" s="22"/>
    </row>
    <row r="36" spans="1:26" ht="15" customHeight="1">
      <c r="A36" s="65"/>
      <c r="B36" s="102"/>
      <c r="C36" s="170" t="s">
        <v>48</v>
      </c>
      <c r="D36" s="170"/>
      <c r="E36" s="170"/>
      <c r="F36" s="170"/>
      <c r="G36" s="170"/>
      <c r="H36" s="170"/>
      <c r="I36" s="103"/>
      <c r="J36" s="65" t="s">
        <v>0</v>
      </c>
      <c r="K36" s="98"/>
      <c r="L36" s="65">
        <v>12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6"/>
      <c r="Y36" s="22"/>
      <c r="Z36" s="22"/>
    </row>
    <row r="37" spans="1:26" ht="15" customHeight="1">
      <c r="A37" s="65"/>
      <c r="B37" s="102"/>
      <c r="C37" s="170" t="s">
        <v>54</v>
      </c>
      <c r="D37" s="170"/>
      <c r="E37" s="170"/>
      <c r="F37" s="170"/>
      <c r="G37" s="170"/>
      <c r="H37" s="170"/>
      <c r="I37" s="103"/>
      <c r="J37" s="65" t="s">
        <v>61</v>
      </c>
      <c r="K37" s="98"/>
      <c r="L37" s="65">
        <v>3.8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22"/>
      <c r="Z37" s="22"/>
    </row>
    <row r="38" spans="1:26" ht="31.5" customHeight="1">
      <c r="A38" s="65"/>
      <c r="B38" s="102"/>
      <c r="C38" s="170" t="s">
        <v>71</v>
      </c>
      <c r="D38" s="170"/>
      <c r="E38" s="170"/>
      <c r="F38" s="170"/>
      <c r="G38" s="170"/>
      <c r="H38" s="170"/>
      <c r="I38" s="175"/>
      <c r="J38" s="65" t="s">
        <v>52</v>
      </c>
      <c r="K38" s="98"/>
      <c r="L38" s="104" t="s">
        <v>278</v>
      </c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66"/>
      <c r="Y38" s="21"/>
      <c r="Z38" s="21"/>
    </row>
    <row r="39" spans="1:26" ht="48.75" customHeight="1">
      <c r="A39" s="65"/>
      <c r="B39" s="155"/>
      <c r="C39" s="170" t="s">
        <v>289</v>
      </c>
      <c r="D39" s="170"/>
      <c r="E39" s="170"/>
      <c r="F39" s="170"/>
      <c r="G39" s="170"/>
      <c r="H39" s="170"/>
      <c r="I39" s="175"/>
      <c r="J39" s="65" t="s">
        <v>267</v>
      </c>
      <c r="K39" s="98"/>
      <c r="L39" s="104" t="s">
        <v>290</v>
      </c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66"/>
      <c r="Y39" s="21"/>
      <c r="Z39" s="21"/>
    </row>
    <row r="40" spans="1:26" ht="36" customHeight="1">
      <c r="A40" s="65"/>
      <c r="B40" s="167" t="s">
        <v>300</v>
      </c>
      <c r="C40" s="168"/>
      <c r="D40" s="168"/>
      <c r="E40" s="168"/>
      <c r="F40" s="168"/>
      <c r="G40" s="168"/>
      <c r="H40" s="168"/>
      <c r="I40" s="169"/>
      <c r="J40" s="65" t="s">
        <v>61</v>
      </c>
      <c r="K40" s="98"/>
      <c r="L40" s="104" t="s">
        <v>301</v>
      </c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66"/>
      <c r="Y40" s="21"/>
      <c r="Z40" s="21"/>
    </row>
    <row r="41" spans="1:26" ht="29.25" customHeight="1">
      <c r="A41" s="65"/>
      <c r="B41" s="102"/>
      <c r="C41" s="170" t="s">
        <v>42</v>
      </c>
      <c r="D41" s="170"/>
      <c r="E41" s="170"/>
      <c r="F41" s="170"/>
      <c r="G41" s="170"/>
      <c r="H41" s="170"/>
      <c r="I41" s="175"/>
      <c r="J41" s="65" t="s">
        <v>61</v>
      </c>
      <c r="K41" s="98"/>
      <c r="L41" s="65">
        <v>3.1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22"/>
      <c r="Z41" s="22"/>
    </row>
    <row r="42" spans="1:26" ht="29.25" customHeight="1">
      <c r="A42" s="65"/>
      <c r="B42" s="154"/>
      <c r="C42" s="170" t="s">
        <v>280</v>
      </c>
      <c r="D42" s="170"/>
      <c r="E42" s="170"/>
      <c r="F42" s="170"/>
      <c r="G42" s="170"/>
      <c r="H42" s="170"/>
      <c r="I42" s="175"/>
      <c r="J42" s="65" t="s">
        <v>0</v>
      </c>
      <c r="K42" s="98"/>
      <c r="L42" s="65">
        <v>4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6"/>
      <c r="Y42" s="22"/>
      <c r="Z42" s="22"/>
    </row>
    <row r="43" spans="1:26" ht="15" customHeight="1">
      <c r="A43" s="65"/>
      <c r="B43" s="102"/>
      <c r="C43" s="170" t="s">
        <v>72</v>
      </c>
      <c r="D43" s="170"/>
      <c r="E43" s="170"/>
      <c r="F43" s="170"/>
      <c r="G43" s="170"/>
      <c r="H43" s="170"/>
      <c r="I43" s="103"/>
      <c r="J43" s="65" t="s">
        <v>73</v>
      </c>
      <c r="K43" s="98"/>
      <c r="L43" s="65">
        <v>12</v>
      </c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  <c r="Y43" s="22"/>
      <c r="Z43" s="22"/>
    </row>
    <row r="44" spans="1:26" ht="36.75" customHeight="1">
      <c r="A44" s="65"/>
      <c r="B44" s="103"/>
      <c r="C44" s="220" t="s">
        <v>279</v>
      </c>
      <c r="D44" s="220"/>
      <c r="E44" s="220"/>
      <c r="F44" s="220"/>
      <c r="G44" s="220"/>
      <c r="H44" s="220"/>
      <c r="I44" s="221"/>
      <c r="J44" s="65" t="s">
        <v>1</v>
      </c>
      <c r="K44" s="106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6"/>
      <c r="Y44" s="22"/>
      <c r="Z44" s="22"/>
    </row>
    <row r="45" spans="1:24" s="1" customFormat="1" ht="15" customHeight="1">
      <c r="A45" s="45">
        <v>2</v>
      </c>
      <c r="B45" s="205" t="s">
        <v>130</v>
      </c>
      <c r="C45" s="206"/>
      <c r="D45" s="206"/>
      <c r="E45" s="206"/>
      <c r="F45" s="206"/>
      <c r="G45" s="206"/>
      <c r="H45" s="206"/>
      <c r="I45" s="207"/>
      <c r="J45" s="46" t="s">
        <v>9</v>
      </c>
      <c r="K45" s="47">
        <v>1.31</v>
      </c>
      <c r="L45" s="48">
        <f>K45*12*L21</f>
        <v>54598.704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1:24" s="1" customFormat="1" ht="61.5" customHeight="1">
      <c r="A46" s="96"/>
      <c r="B46" s="172" t="s">
        <v>114</v>
      </c>
      <c r="C46" s="173"/>
      <c r="D46" s="173"/>
      <c r="E46" s="173"/>
      <c r="F46" s="173"/>
      <c r="G46" s="173"/>
      <c r="H46" s="173"/>
      <c r="I46" s="191"/>
      <c r="J46" s="97"/>
      <c r="K46" s="65"/>
      <c r="L46" s="99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4" s="1" customFormat="1" ht="15" customHeight="1">
      <c r="A47" s="96"/>
      <c r="B47" s="174" t="s">
        <v>6</v>
      </c>
      <c r="C47" s="170"/>
      <c r="D47" s="170"/>
      <c r="E47" s="100"/>
      <c r="F47" s="100"/>
      <c r="G47" s="100"/>
      <c r="H47" s="100"/>
      <c r="I47" s="101"/>
      <c r="J47" s="97"/>
      <c r="K47" s="65"/>
      <c r="L47" s="99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s="1" customFormat="1" ht="15" customHeight="1">
      <c r="A48" s="96"/>
      <c r="B48" s="107"/>
      <c r="C48" s="170" t="s">
        <v>281</v>
      </c>
      <c r="D48" s="170"/>
      <c r="E48" s="170"/>
      <c r="F48" s="170"/>
      <c r="G48" s="170"/>
      <c r="H48" s="170"/>
      <c r="I48" s="170"/>
      <c r="J48" s="97" t="s">
        <v>12</v>
      </c>
      <c r="K48" s="65"/>
      <c r="L48" s="157">
        <v>5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09"/>
    </row>
    <row r="49" spans="1:26" ht="15" customHeight="1">
      <c r="A49" s="65"/>
      <c r="B49" s="102"/>
      <c r="C49" s="170" t="s">
        <v>55</v>
      </c>
      <c r="D49" s="170"/>
      <c r="E49" s="170"/>
      <c r="F49" s="170"/>
      <c r="G49" s="170"/>
      <c r="H49" s="170"/>
      <c r="I49" s="103"/>
      <c r="J49" s="65" t="s">
        <v>12</v>
      </c>
      <c r="K49" s="65"/>
      <c r="L49" s="65">
        <v>51.8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6"/>
      <c r="Y49" s="22"/>
      <c r="Z49" s="22"/>
    </row>
    <row r="50" spans="1:26" ht="30.75" customHeight="1">
      <c r="A50" s="65"/>
      <c r="B50" s="102"/>
      <c r="C50" s="170" t="s">
        <v>97</v>
      </c>
      <c r="D50" s="170"/>
      <c r="E50" s="170"/>
      <c r="F50" s="170"/>
      <c r="G50" s="170"/>
      <c r="H50" s="170"/>
      <c r="I50" s="103"/>
      <c r="J50" s="65" t="s">
        <v>62</v>
      </c>
      <c r="K50" s="65"/>
      <c r="L50" s="104" t="s">
        <v>256</v>
      </c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66"/>
      <c r="Y50" s="21"/>
      <c r="Z50" s="21"/>
    </row>
    <row r="51" spans="1:26" ht="15" customHeight="1">
      <c r="A51" s="65"/>
      <c r="B51" s="102"/>
      <c r="C51" s="170" t="s">
        <v>53</v>
      </c>
      <c r="D51" s="170"/>
      <c r="E51" s="170"/>
      <c r="F51" s="170"/>
      <c r="G51" s="170"/>
      <c r="H51" s="170"/>
      <c r="I51" s="102"/>
      <c r="J51" s="65" t="s">
        <v>74</v>
      </c>
      <c r="K51" s="98"/>
      <c r="L51" s="104" t="s">
        <v>172</v>
      </c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66"/>
      <c r="Y51" s="21"/>
      <c r="Z51" s="21"/>
    </row>
    <row r="52" spans="1:26" ht="30.75" customHeight="1">
      <c r="A52" s="110"/>
      <c r="B52" s="226" t="s">
        <v>265</v>
      </c>
      <c r="C52" s="227"/>
      <c r="D52" s="227"/>
      <c r="E52" s="227"/>
      <c r="F52" s="227"/>
      <c r="G52" s="227"/>
      <c r="H52" s="227"/>
      <c r="I52" s="228"/>
      <c r="J52" s="65" t="s">
        <v>52</v>
      </c>
      <c r="K52" s="110"/>
      <c r="L52" s="111" t="s">
        <v>269</v>
      </c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66"/>
      <c r="Y52" s="23"/>
      <c r="Z52" s="23"/>
    </row>
    <row r="53" spans="1:26" ht="30.75" customHeight="1">
      <c r="A53" s="110"/>
      <c r="B53" s="112"/>
      <c r="C53" s="229" t="s">
        <v>266</v>
      </c>
      <c r="D53" s="229"/>
      <c r="E53" s="229"/>
      <c r="F53" s="229"/>
      <c r="G53" s="229"/>
      <c r="H53" s="229"/>
      <c r="I53" s="230"/>
      <c r="J53" s="65" t="s">
        <v>267</v>
      </c>
      <c r="K53" s="110"/>
      <c r="L53" s="158">
        <v>5.4</v>
      </c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66"/>
      <c r="Y53" s="23"/>
      <c r="Z53" s="23"/>
    </row>
    <row r="54" spans="1:27" ht="15" customHeight="1">
      <c r="A54" s="110"/>
      <c r="B54" s="113" t="s">
        <v>261</v>
      </c>
      <c r="C54" s="102"/>
      <c r="D54" s="102"/>
      <c r="E54" s="102"/>
      <c r="F54" s="102"/>
      <c r="G54" s="102"/>
      <c r="H54" s="102"/>
      <c r="I54" s="113"/>
      <c r="J54" s="65" t="s">
        <v>258</v>
      </c>
      <c r="K54" s="110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66"/>
      <c r="Y54" s="23"/>
      <c r="Z54" s="23"/>
      <c r="AA54" s="91"/>
    </row>
    <row r="55" spans="1:26" ht="15" customHeight="1">
      <c r="A55" s="65"/>
      <c r="B55" s="102"/>
      <c r="C55" s="170" t="s">
        <v>98</v>
      </c>
      <c r="D55" s="170"/>
      <c r="E55" s="170"/>
      <c r="F55" s="170"/>
      <c r="G55" s="170"/>
      <c r="H55" s="170"/>
      <c r="I55" s="103"/>
      <c r="J55" s="65" t="s">
        <v>64</v>
      </c>
      <c r="K55" s="65"/>
      <c r="L55" s="104" t="s">
        <v>169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66"/>
      <c r="Y55" s="21"/>
      <c r="Z55" s="21"/>
    </row>
    <row r="56" spans="1:26" ht="30.75" customHeight="1">
      <c r="A56" s="65"/>
      <c r="B56" s="102"/>
      <c r="C56" s="170" t="s">
        <v>257</v>
      </c>
      <c r="D56" s="170"/>
      <c r="E56" s="170"/>
      <c r="F56" s="170"/>
      <c r="G56" s="170"/>
      <c r="H56" s="170"/>
      <c r="I56" s="175"/>
      <c r="J56" s="65" t="s">
        <v>64</v>
      </c>
      <c r="K56" s="65"/>
      <c r="L56" s="104" t="s">
        <v>173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66"/>
      <c r="Y56" s="21"/>
      <c r="Z56" s="21"/>
    </row>
    <row r="57" spans="1:26" ht="30.75" customHeight="1">
      <c r="A57" s="65"/>
      <c r="B57" s="167" t="s">
        <v>268</v>
      </c>
      <c r="C57" s="168"/>
      <c r="D57" s="168"/>
      <c r="E57" s="168"/>
      <c r="F57" s="168"/>
      <c r="G57" s="168"/>
      <c r="H57" s="168"/>
      <c r="I57" s="169"/>
      <c r="J57" s="65" t="s">
        <v>0</v>
      </c>
      <c r="K57" s="65"/>
      <c r="L57" s="104" t="s">
        <v>270</v>
      </c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66"/>
      <c r="Y57" s="21"/>
      <c r="Z57" s="21"/>
    </row>
    <row r="58" spans="1:26" ht="15" customHeight="1">
      <c r="A58" s="65"/>
      <c r="B58" s="167" t="s">
        <v>115</v>
      </c>
      <c r="C58" s="168"/>
      <c r="D58" s="168"/>
      <c r="E58" s="103"/>
      <c r="F58" s="103"/>
      <c r="G58" s="103"/>
      <c r="H58" s="103"/>
      <c r="I58" s="103"/>
      <c r="J58" s="65"/>
      <c r="K58" s="98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6"/>
      <c r="Y58" s="22"/>
      <c r="Z58" s="22"/>
    </row>
    <row r="59" spans="1:26" ht="33" customHeight="1">
      <c r="A59" s="65"/>
      <c r="B59" s="102"/>
      <c r="C59" s="168" t="s">
        <v>40</v>
      </c>
      <c r="D59" s="168"/>
      <c r="E59" s="168"/>
      <c r="F59" s="168"/>
      <c r="G59" s="168"/>
      <c r="H59" s="168"/>
      <c r="I59" s="103"/>
      <c r="J59" s="65" t="s">
        <v>0</v>
      </c>
      <c r="K59" s="98"/>
      <c r="L59" s="65">
        <v>3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6"/>
      <c r="Y59" s="22"/>
      <c r="Z59" s="22"/>
    </row>
    <row r="60" spans="1:26" ht="15" customHeight="1">
      <c r="A60" s="65"/>
      <c r="B60" s="102"/>
      <c r="C60" s="170" t="s">
        <v>63</v>
      </c>
      <c r="D60" s="170"/>
      <c r="E60" s="170"/>
      <c r="F60" s="170"/>
      <c r="G60" s="170"/>
      <c r="H60" s="170"/>
      <c r="I60" s="103"/>
      <c r="J60" s="65" t="s">
        <v>75</v>
      </c>
      <c r="K60" s="98"/>
      <c r="L60" s="104" t="s">
        <v>174</v>
      </c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66"/>
      <c r="Y60" s="21"/>
      <c r="Z60" s="21"/>
    </row>
    <row r="61" spans="1:26" ht="31.5" customHeight="1">
      <c r="A61" s="65"/>
      <c r="B61" s="102"/>
      <c r="C61" s="170" t="s">
        <v>175</v>
      </c>
      <c r="D61" s="170"/>
      <c r="E61" s="170"/>
      <c r="F61" s="170"/>
      <c r="G61" s="170"/>
      <c r="H61" s="170"/>
      <c r="I61" s="103"/>
      <c r="J61" s="65" t="s">
        <v>32</v>
      </c>
      <c r="K61" s="98"/>
      <c r="L61" s="104" t="s">
        <v>112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66"/>
      <c r="Y61" s="21"/>
      <c r="Z61" s="21"/>
    </row>
    <row r="62" spans="1:26" ht="15" customHeight="1">
      <c r="A62" s="114"/>
      <c r="B62" s="102"/>
      <c r="C62" s="168" t="s">
        <v>91</v>
      </c>
      <c r="D62" s="168"/>
      <c r="E62" s="168"/>
      <c r="F62" s="168"/>
      <c r="G62" s="168"/>
      <c r="H62" s="168"/>
      <c r="I62" s="102"/>
      <c r="J62" s="65" t="s">
        <v>75</v>
      </c>
      <c r="K62" s="115"/>
      <c r="L62" s="104" t="s">
        <v>174</v>
      </c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66"/>
      <c r="Y62" s="21"/>
      <c r="Z62" s="21"/>
    </row>
    <row r="63" spans="1:26" ht="15" customHeight="1">
      <c r="A63" s="114"/>
      <c r="B63" s="102"/>
      <c r="C63" s="168" t="s">
        <v>249</v>
      </c>
      <c r="D63" s="168"/>
      <c r="E63" s="168"/>
      <c r="F63" s="168"/>
      <c r="G63" s="168"/>
      <c r="H63" s="168"/>
      <c r="I63" s="169"/>
      <c r="J63" s="65" t="s">
        <v>29</v>
      </c>
      <c r="K63" s="115"/>
      <c r="L63" s="104" t="s">
        <v>260</v>
      </c>
      <c r="M63" s="104" t="s">
        <v>193</v>
      </c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66"/>
      <c r="Y63" s="21"/>
      <c r="Z63" s="21"/>
    </row>
    <row r="64" spans="1:26" ht="15" customHeight="1">
      <c r="A64" s="65"/>
      <c r="B64" s="102"/>
      <c r="C64" s="170" t="s">
        <v>158</v>
      </c>
      <c r="D64" s="170"/>
      <c r="E64" s="170"/>
      <c r="F64" s="170"/>
      <c r="G64" s="170"/>
      <c r="H64" s="170"/>
      <c r="I64" s="103"/>
      <c r="J64" s="65" t="s">
        <v>70</v>
      </c>
      <c r="K64" s="98"/>
      <c r="L64" s="65" t="s">
        <v>271</v>
      </c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6"/>
      <c r="Y64" s="22"/>
      <c r="Z64" s="22"/>
    </row>
    <row r="65" spans="1:24" s="1" customFormat="1" ht="15" customHeight="1">
      <c r="A65" s="45">
        <v>3</v>
      </c>
      <c r="B65" s="205" t="s">
        <v>131</v>
      </c>
      <c r="C65" s="206"/>
      <c r="D65" s="206"/>
      <c r="E65" s="206"/>
      <c r="F65" s="206"/>
      <c r="G65" s="206"/>
      <c r="H65" s="206"/>
      <c r="I65" s="207"/>
      <c r="J65" s="46" t="s">
        <v>9</v>
      </c>
      <c r="K65" s="47">
        <v>0.25</v>
      </c>
      <c r="L65" s="48">
        <f>K65*12*L21</f>
        <v>10419.599999999999</v>
      </c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1:24" s="92" customFormat="1" ht="60.75" customHeight="1">
      <c r="A66" s="96"/>
      <c r="B66" s="172" t="s">
        <v>114</v>
      </c>
      <c r="C66" s="173"/>
      <c r="D66" s="173"/>
      <c r="E66" s="173"/>
      <c r="F66" s="173"/>
      <c r="G66" s="173"/>
      <c r="H66" s="173"/>
      <c r="I66" s="191"/>
      <c r="J66" s="97"/>
      <c r="K66" s="98"/>
      <c r="L66" s="99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1:24" s="92" customFormat="1" ht="15" customHeight="1">
      <c r="A67" s="96"/>
      <c r="B67" s="174" t="s">
        <v>6</v>
      </c>
      <c r="C67" s="170"/>
      <c r="D67" s="170"/>
      <c r="E67" s="100"/>
      <c r="F67" s="100"/>
      <c r="G67" s="100"/>
      <c r="H67" s="100"/>
      <c r="I67" s="101"/>
      <c r="J67" s="97"/>
      <c r="K67" s="98"/>
      <c r="L67" s="99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1:26" s="71" customFormat="1" ht="15" customHeight="1">
      <c r="A68" s="65"/>
      <c r="B68" s="105"/>
      <c r="C68" s="168" t="s">
        <v>40</v>
      </c>
      <c r="D68" s="168"/>
      <c r="E68" s="168"/>
      <c r="F68" s="168"/>
      <c r="G68" s="168"/>
      <c r="H68" s="168"/>
      <c r="I68" s="103"/>
      <c r="J68" s="65" t="s">
        <v>0</v>
      </c>
      <c r="K68" s="98"/>
      <c r="L68" s="65">
        <v>6</v>
      </c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6"/>
      <c r="Y68" s="93"/>
      <c r="Z68" s="93"/>
    </row>
    <row r="69" spans="1:26" s="71" customFormat="1" ht="31.5" customHeight="1">
      <c r="A69" s="65"/>
      <c r="B69" s="105"/>
      <c r="C69" s="168" t="s">
        <v>176</v>
      </c>
      <c r="D69" s="168"/>
      <c r="E69" s="168"/>
      <c r="F69" s="168"/>
      <c r="G69" s="168"/>
      <c r="H69" s="168"/>
      <c r="I69" s="103"/>
      <c r="J69" s="65" t="s">
        <v>52</v>
      </c>
      <c r="K69" s="98"/>
      <c r="L69" s="65" t="s">
        <v>282</v>
      </c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6"/>
      <c r="Y69" s="93"/>
      <c r="Z69" s="93"/>
    </row>
    <row r="70" spans="1:26" s="71" customFormat="1" ht="15" customHeight="1">
      <c r="A70" s="65"/>
      <c r="B70" s="105"/>
      <c r="C70" s="170" t="s">
        <v>144</v>
      </c>
      <c r="D70" s="170"/>
      <c r="E70" s="170"/>
      <c r="F70" s="170"/>
      <c r="G70" s="170"/>
      <c r="H70" s="170"/>
      <c r="I70" s="103"/>
      <c r="J70" s="65" t="s">
        <v>0</v>
      </c>
      <c r="K70" s="98"/>
      <c r="L70" s="65">
        <v>12</v>
      </c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6"/>
      <c r="Y70" s="93"/>
      <c r="Z70" s="93"/>
    </row>
    <row r="71" spans="1:26" s="71" customFormat="1" ht="15.75" customHeight="1">
      <c r="A71" s="65"/>
      <c r="B71" s="105"/>
      <c r="C71" s="170" t="s">
        <v>58</v>
      </c>
      <c r="D71" s="170"/>
      <c r="E71" s="170"/>
      <c r="F71" s="170"/>
      <c r="G71" s="170"/>
      <c r="H71" s="170"/>
      <c r="I71" s="103"/>
      <c r="J71" s="65" t="s">
        <v>70</v>
      </c>
      <c r="K71" s="98"/>
      <c r="L71" s="104" t="s">
        <v>177</v>
      </c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66"/>
      <c r="Y71" s="94"/>
      <c r="Z71" s="94"/>
    </row>
    <row r="72" spans="1:26" s="71" customFormat="1" ht="15" customHeight="1">
      <c r="A72" s="65"/>
      <c r="B72" s="105"/>
      <c r="C72" s="170" t="s">
        <v>190</v>
      </c>
      <c r="D72" s="170"/>
      <c r="E72" s="170"/>
      <c r="F72" s="170"/>
      <c r="G72" s="170"/>
      <c r="H72" s="170"/>
      <c r="I72" s="103"/>
      <c r="J72" s="65" t="s">
        <v>32</v>
      </c>
      <c r="K72" s="98"/>
      <c r="L72" s="104" t="s">
        <v>260</v>
      </c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66"/>
      <c r="Y72" s="94"/>
      <c r="Z72" s="94"/>
    </row>
    <row r="73" spans="1:26" s="71" customFormat="1" ht="15" customHeight="1">
      <c r="A73" s="65"/>
      <c r="B73" s="105"/>
      <c r="C73" s="170" t="s">
        <v>56</v>
      </c>
      <c r="D73" s="170"/>
      <c r="E73" s="170"/>
      <c r="F73" s="170"/>
      <c r="G73" s="170"/>
      <c r="H73" s="170"/>
      <c r="I73" s="103"/>
      <c r="J73" s="65" t="s">
        <v>15</v>
      </c>
      <c r="K73" s="98"/>
      <c r="L73" s="65">
        <v>0.3</v>
      </c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6"/>
      <c r="Y73" s="93"/>
      <c r="Z73" s="93"/>
    </row>
    <row r="74" spans="1:26" s="71" customFormat="1" ht="15" customHeight="1">
      <c r="A74" s="65"/>
      <c r="B74" s="103"/>
      <c r="C74" s="168" t="s">
        <v>59</v>
      </c>
      <c r="D74" s="168"/>
      <c r="E74" s="168"/>
      <c r="F74" s="168"/>
      <c r="G74" s="168"/>
      <c r="H74" s="168"/>
      <c r="I74" s="103"/>
      <c r="J74" s="65" t="s">
        <v>75</v>
      </c>
      <c r="K74" s="98"/>
      <c r="L74" s="104" t="s">
        <v>174</v>
      </c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66"/>
      <c r="Y74" s="94"/>
      <c r="Z74" s="94"/>
    </row>
    <row r="75" spans="1:26" s="71" customFormat="1" ht="15" customHeight="1">
      <c r="A75" s="65"/>
      <c r="B75" s="103"/>
      <c r="C75" s="170" t="s">
        <v>143</v>
      </c>
      <c r="D75" s="170"/>
      <c r="E75" s="170"/>
      <c r="F75" s="170"/>
      <c r="G75" s="170"/>
      <c r="H75" s="170"/>
      <c r="I75" s="103"/>
      <c r="J75" s="65" t="s">
        <v>75</v>
      </c>
      <c r="K75" s="98"/>
      <c r="L75" s="104" t="s">
        <v>174</v>
      </c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66"/>
      <c r="Y75" s="94"/>
      <c r="Z75" s="94"/>
    </row>
    <row r="76" spans="1:26" s="71" customFormat="1" ht="15" customHeight="1">
      <c r="A76" s="65"/>
      <c r="B76" s="105"/>
      <c r="C76" s="170" t="s">
        <v>57</v>
      </c>
      <c r="D76" s="170"/>
      <c r="E76" s="170"/>
      <c r="F76" s="170"/>
      <c r="G76" s="170"/>
      <c r="H76" s="170"/>
      <c r="I76" s="103"/>
      <c r="J76" s="65" t="s">
        <v>29</v>
      </c>
      <c r="K76" s="98"/>
      <c r="L76" s="65">
        <v>26</v>
      </c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6"/>
      <c r="Y76" s="93"/>
      <c r="Z76" s="93"/>
    </row>
    <row r="77" spans="1:26" s="71" customFormat="1" ht="15" customHeight="1">
      <c r="A77" s="65"/>
      <c r="B77" s="105"/>
      <c r="C77" s="170" t="s">
        <v>60</v>
      </c>
      <c r="D77" s="170"/>
      <c r="E77" s="170"/>
      <c r="F77" s="170"/>
      <c r="G77" s="170"/>
      <c r="H77" s="170"/>
      <c r="I77" s="103"/>
      <c r="J77" s="65" t="s">
        <v>0</v>
      </c>
      <c r="K77" s="98"/>
      <c r="L77" s="65">
        <v>72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6"/>
      <c r="Y77" s="93"/>
      <c r="Z77" s="93"/>
    </row>
    <row r="78" spans="1:24" ht="15" customHeight="1">
      <c r="A78" s="45">
        <v>4</v>
      </c>
      <c r="B78" s="205" t="s">
        <v>132</v>
      </c>
      <c r="C78" s="206"/>
      <c r="D78" s="206"/>
      <c r="E78" s="206"/>
      <c r="F78" s="206"/>
      <c r="G78" s="206"/>
      <c r="H78" s="206"/>
      <c r="I78" s="207"/>
      <c r="J78" s="46" t="s">
        <v>9</v>
      </c>
      <c r="K78" s="50">
        <v>1.91</v>
      </c>
      <c r="L78" s="48">
        <f>K78*12*L21</f>
        <v>79605.74399999999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1:24" ht="62.25" customHeight="1">
      <c r="A79" s="96"/>
      <c r="B79" s="172" t="s">
        <v>114</v>
      </c>
      <c r="C79" s="173"/>
      <c r="D79" s="173"/>
      <c r="E79" s="173"/>
      <c r="F79" s="173"/>
      <c r="G79" s="173"/>
      <c r="H79" s="173"/>
      <c r="I79" s="101"/>
      <c r="J79" s="97"/>
      <c r="K79" s="98"/>
      <c r="L79" s="99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</row>
    <row r="80" spans="1:24" ht="33.75" customHeight="1">
      <c r="A80" s="96"/>
      <c r="B80" s="116"/>
      <c r="C80" s="170" t="s">
        <v>194</v>
      </c>
      <c r="D80" s="170"/>
      <c r="E80" s="170"/>
      <c r="F80" s="170"/>
      <c r="G80" s="170"/>
      <c r="H80" s="170"/>
      <c r="I80" s="175"/>
      <c r="J80" s="97" t="s">
        <v>206</v>
      </c>
      <c r="K80" s="98"/>
      <c r="L80" s="117">
        <v>52</v>
      </c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</row>
    <row r="81" spans="1:24" ht="28.5" customHeight="1">
      <c r="A81" s="96"/>
      <c r="B81" s="116"/>
      <c r="C81" s="168" t="s">
        <v>195</v>
      </c>
      <c r="D81" s="168"/>
      <c r="E81" s="168"/>
      <c r="F81" s="168"/>
      <c r="G81" s="168"/>
      <c r="H81" s="168"/>
      <c r="I81" s="169"/>
      <c r="J81" s="118" t="s">
        <v>196</v>
      </c>
      <c r="K81" s="98"/>
      <c r="L81" s="117">
        <v>56</v>
      </c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</row>
    <row r="82" spans="1:24" ht="128.25" customHeight="1">
      <c r="A82" s="96"/>
      <c r="B82" s="116"/>
      <c r="C82" s="170" t="s">
        <v>197</v>
      </c>
      <c r="D82" s="170"/>
      <c r="E82" s="170"/>
      <c r="F82" s="170"/>
      <c r="G82" s="170"/>
      <c r="H82" s="170"/>
      <c r="I82" s="175"/>
      <c r="J82" s="119" t="s">
        <v>198</v>
      </c>
      <c r="K82" s="98"/>
      <c r="L82" s="117">
        <v>16</v>
      </c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</row>
    <row r="83" spans="1:24" ht="135.75" customHeight="1">
      <c r="A83" s="96"/>
      <c r="B83" s="116"/>
      <c r="C83" s="168" t="s">
        <v>199</v>
      </c>
      <c r="D83" s="168"/>
      <c r="E83" s="168"/>
      <c r="F83" s="168"/>
      <c r="G83" s="168"/>
      <c r="H83" s="168"/>
      <c r="I83" s="120"/>
      <c r="J83" s="119" t="s">
        <v>200</v>
      </c>
      <c r="K83" s="98"/>
      <c r="L83" s="117">
        <v>305</v>
      </c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</row>
    <row r="84" spans="1:24" ht="48.75" customHeight="1">
      <c r="A84" s="96"/>
      <c r="B84" s="121"/>
      <c r="C84" s="170" t="s">
        <v>201</v>
      </c>
      <c r="D84" s="170"/>
      <c r="E84" s="170"/>
      <c r="F84" s="170"/>
      <c r="G84" s="170"/>
      <c r="H84" s="170"/>
      <c r="I84" s="175"/>
      <c r="J84" s="119" t="s">
        <v>202</v>
      </c>
      <c r="K84" s="98"/>
      <c r="L84" s="117">
        <v>12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</row>
    <row r="85" spans="1:24" ht="19.5" customHeight="1">
      <c r="A85" s="96"/>
      <c r="B85" s="174" t="s">
        <v>6</v>
      </c>
      <c r="C85" s="170"/>
      <c r="D85" s="170"/>
      <c r="E85" s="170"/>
      <c r="F85" s="170"/>
      <c r="G85" s="170"/>
      <c r="H85" s="170"/>
      <c r="I85" s="175"/>
      <c r="J85" s="97"/>
      <c r="K85" s="98"/>
      <c r="L85" s="122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</row>
    <row r="86" spans="1:24" ht="15" customHeight="1">
      <c r="A86" s="96"/>
      <c r="B86" s="116"/>
      <c r="C86" s="170" t="s">
        <v>33</v>
      </c>
      <c r="D86" s="170"/>
      <c r="E86" s="170"/>
      <c r="F86" s="170"/>
      <c r="G86" s="170"/>
      <c r="H86" s="170"/>
      <c r="I86" s="101"/>
      <c r="J86" s="97" t="s">
        <v>0</v>
      </c>
      <c r="K86" s="98"/>
      <c r="L86" s="123">
        <v>8</v>
      </c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</row>
    <row r="87" spans="1:24" ht="30" customHeight="1">
      <c r="A87" s="96"/>
      <c r="B87" s="116"/>
      <c r="C87" s="170" t="s">
        <v>203</v>
      </c>
      <c r="D87" s="170"/>
      <c r="E87" s="170"/>
      <c r="F87" s="170"/>
      <c r="G87" s="170"/>
      <c r="H87" s="170"/>
      <c r="I87" s="175"/>
      <c r="J87" s="97" t="s">
        <v>29</v>
      </c>
      <c r="K87" s="98"/>
      <c r="L87" s="117">
        <v>2</v>
      </c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</row>
    <row r="88" spans="1:24" ht="20.25" customHeight="1">
      <c r="A88" s="96"/>
      <c r="B88" s="116"/>
      <c r="C88" s="170" t="s">
        <v>204</v>
      </c>
      <c r="D88" s="170"/>
      <c r="E88" s="170"/>
      <c r="F88" s="170"/>
      <c r="G88" s="170"/>
      <c r="H88" s="170"/>
      <c r="I88" s="175"/>
      <c r="J88" s="97" t="s">
        <v>157</v>
      </c>
      <c r="K88" s="98"/>
      <c r="L88" s="123">
        <v>4</v>
      </c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</row>
    <row r="89" spans="1:24" ht="15" customHeight="1">
      <c r="A89" s="96"/>
      <c r="B89" s="116"/>
      <c r="C89" s="170" t="s">
        <v>205</v>
      </c>
      <c r="D89" s="170"/>
      <c r="E89" s="170"/>
      <c r="F89" s="170"/>
      <c r="G89" s="170"/>
      <c r="H89" s="170"/>
      <c r="I89" s="120"/>
      <c r="J89" s="97" t="s">
        <v>0</v>
      </c>
      <c r="K89" s="98"/>
      <c r="L89" s="123">
        <v>6</v>
      </c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</row>
    <row r="90" spans="1:24" s="1" customFormat="1" ht="36.75" customHeight="1">
      <c r="A90" s="45">
        <v>5</v>
      </c>
      <c r="B90" s="182" t="s">
        <v>133</v>
      </c>
      <c r="C90" s="183"/>
      <c r="D90" s="183"/>
      <c r="E90" s="183"/>
      <c r="F90" s="183"/>
      <c r="G90" s="183"/>
      <c r="H90" s="183"/>
      <c r="I90" s="184"/>
      <c r="J90" s="46" t="s">
        <v>9</v>
      </c>
      <c r="K90" s="47">
        <v>0.17</v>
      </c>
      <c r="L90" s="48">
        <f>K90*12*L21</f>
        <v>7085.3279999999995</v>
      </c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</row>
    <row r="91" spans="1:24" s="1" customFormat="1" ht="61.5" customHeight="1">
      <c r="A91" s="85"/>
      <c r="B91" s="172" t="s">
        <v>114</v>
      </c>
      <c r="C91" s="173"/>
      <c r="D91" s="173"/>
      <c r="E91" s="173"/>
      <c r="F91" s="173"/>
      <c r="G91" s="173"/>
      <c r="H91" s="173"/>
      <c r="I91" s="101"/>
      <c r="J91" s="97"/>
      <c r="K91" s="98"/>
      <c r="L91" s="99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1:24" ht="13.5" customHeight="1">
      <c r="A92" s="85"/>
      <c r="B92" s="174" t="s">
        <v>6</v>
      </c>
      <c r="C92" s="170"/>
      <c r="D92" s="170"/>
      <c r="E92" s="100"/>
      <c r="F92" s="100"/>
      <c r="G92" s="100"/>
      <c r="H92" s="100"/>
      <c r="I92" s="101"/>
      <c r="J92" s="97"/>
      <c r="K92" s="98"/>
      <c r="L92" s="99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</row>
    <row r="93" spans="1:26" ht="30" customHeight="1">
      <c r="A93" s="86"/>
      <c r="B93" s="167" t="s">
        <v>159</v>
      </c>
      <c r="C93" s="168"/>
      <c r="D93" s="168"/>
      <c r="E93" s="168"/>
      <c r="F93" s="168"/>
      <c r="G93" s="168"/>
      <c r="H93" s="168"/>
      <c r="I93" s="169"/>
      <c r="J93" s="65" t="s">
        <v>0</v>
      </c>
      <c r="K93" s="98"/>
      <c r="L93" s="65">
        <v>2</v>
      </c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6"/>
      <c r="Y93" s="22"/>
      <c r="Z93" s="22"/>
    </row>
    <row r="94" spans="1:26" ht="30.75" customHeight="1">
      <c r="A94" s="86"/>
      <c r="B94" s="167" t="s">
        <v>3</v>
      </c>
      <c r="C94" s="168"/>
      <c r="D94" s="168"/>
      <c r="E94" s="168"/>
      <c r="F94" s="168"/>
      <c r="G94" s="168"/>
      <c r="H94" s="168"/>
      <c r="I94" s="169"/>
      <c r="J94" s="98"/>
      <c r="K94" s="98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6"/>
      <c r="Y94" s="22"/>
      <c r="Z94" s="22"/>
    </row>
    <row r="95" spans="1:26" ht="18.75" customHeight="1">
      <c r="A95" s="86"/>
      <c r="B95" s="174" t="s">
        <v>145</v>
      </c>
      <c r="C95" s="170"/>
      <c r="D95" s="170"/>
      <c r="E95" s="170"/>
      <c r="F95" s="170"/>
      <c r="G95" s="170"/>
      <c r="H95" s="170"/>
      <c r="I95" s="175"/>
      <c r="J95" s="65" t="s">
        <v>0</v>
      </c>
      <c r="K95" s="65"/>
      <c r="L95" s="65">
        <v>21</v>
      </c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6"/>
      <c r="Y95" s="24"/>
      <c r="Z95" s="24"/>
    </row>
    <row r="96" spans="1:24" ht="59.25" customHeight="1">
      <c r="A96" s="45">
        <v>6</v>
      </c>
      <c r="B96" s="182" t="s">
        <v>134</v>
      </c>
      <c r="C96" s="183"/>
      <c r="D96" s="183"/>
      <c r="E96" s="183"/>
      <c r="F96" s="183"/>
      <c r="G96" s="183"/>
      <c r="H96" s="183"/>
      <c r="I96" s="184"/>
      <c r="J96" s="46" t="s">
        <v>9</v>
      </c>
      <c r="K96" s="47">
        <v>2.41</v>
      </c>
      <c r="L96" s="48">
        <f>K96*12*L21</f>
        <v>100444.944</v>
      </c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pans="1:24" ht="60.75" customHeight="1">
      <c r="A97" s="96"/>
      <c r="B97" s="172" t="s">
        <v>114</v>
      </c>
      <c r="C97" s="173"/>
      <c r="D97" s="173"/>
      <c r="E97" s="173"/>
      <c r="F97" s="173"/>
      <c r="G97" s="173"/>
      <c r="H97" s="173"/>
      <c r="I97" s="191"/>
      <c r="J97" s="97"/>
      <c r="K97" s="65"/>
      <c r="L97" s="99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1:24" ht="15" customHeight="1">
      <c r="A98" s="96"/>
      <c r="B98" s="174" t="s">
        <v>6</v>
      </c>
      <c r="C98" s="170"/>
      <c r="D98" s="170"/>
      <c r="E98" s="100"/>
      <c r="F98" s="100"/>
      <c r="G98" s="100"/>
      <c r="H98" s="100"/>
      <c r="I98" s="101"/>
      <c r="J98" s="97"/>
      <c r="K98" s="65"/>
      <c r="L98" s="99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1:26" ht="15" customHeight="1">
      <c r="A99" s="65"/>
      <c r="B99" s="102"/>
      <c r="C99" s="168" t="s">
        <v>30</v>
      </c>
      <c r="D99" s="168"/>
      <c r="E99" s="168"/>
      <c r="F99" s="168"/>
      <c r="G99" s="168"/>
      <c r="H99" s="168"/>
      <c r="I99" s="103"/>
      <c r="J99" s="65" t="s">
        <v>29</v>
      </c>
      <c r="K99" s="65"/>
      <c r="L99" s="65">
        <v>4</v>
      </c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6"/>
      <c r="Y99" s="22"/>
      <c r="Z99" s="22"/>
    </row>
    <row r="100" spans="1:26" ht="15" customHeight="1">
      <c r="A100" s="65"/>
      <c r="B100" s="102"/>
      <c r="C100" s="170" t="s">
        <v>146</v>
      </c>
      <c r="D100" s="170"/>
      <c r="E100" s="170"/>
      <c r="F100" s="170"/>
      <c r="G100" s="170"/>
      <c r="H100" s="170"/>
      <c r="I100" s="103"/>
      <c r="J100" s="65" t="s">
        <v>12</v>
      </c>
      <c r="K100" s="65"/>
      <c r="L100" s="65">
        <v>21</v>
      </c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6"/>
      <c r="Y100" s="22"/>
      <c r="Z100" s="22"/>
    </row>
    <row r="101" spans="1:26" ht="15" customHeight="1">
      <c r="A101" s="65"/>
      <c r="B101" s="102"/>
      <c r="C101" s="170" t="s">
        <v>77</v>
      </c>
      <c r="D101" s="170"/>
      <c r="E101" s="170"/>
      <c r="F101" s="170"/>
      <c r="G101" s="170"/>
      <c r="H101" s="170"/>
      <c r="I101" s="103"/>
      <c r="J101" s="65" t="s">
        <v>29</v>
      </c>
      <c r="K101" s="65"/>
      <c r="L101" s="65">
        <v>16</v>
      </c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6"/>
      <c r="Y101" s="22"/>
      <c r="Z101" s="22"/>
    </row>
    <row r="102" spans="1:26" ht="15" customHeight="1">
      <c r="A102" s="65"/>
      <c r="B102" s="174" t="s">
        <v>79</v>
      </c>
      <c r="C102" s="170"/>
      <c r="D102" s="170"/>
      <c r="E102" s="170"/>
      <c r="F102" s="170"/>
      <c r="G102" s="170"/>
      <c r="H102" s="170"/>
      <c r="I102" s="103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6"/>
      <c r="Y102" s="22"/>
      <c r="Z102" s="22"/>
    </row>
    <row r="103" spans="1:26" ht="15" customHeight="1">
      <c r="A103" s="65"/>
      <c r="B103" s="107"/>
      <c r="C103" s="170" t="s">
        <v>178</v>
      </c>
      <c r="D103" s="170"/>
      <c r="E103" s="170"/>
      <c r="F103" s="170"/>
      <c r="G103" s="170"/>
      <c r="H103" s="170"/>
      <c r="I103" s="175"/>
      <c r="J103" s="65" t="s">
        <v>157</v>
      </c>
      <c r="K103" s="65"/>
      <c r="L103" s="65">
        <v>2</v>
      </c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6"/>
      <c r="Y103" s="22"/>
      <c r="Z103" s="22"/>
    </row>
    <row r="104" spans="1:24" ht="15" customHeight="1">
      <c r="A104" s="96"/>
      <c r="B104" s="121"/>
      <c r="C104" s="170" t="s">
        <v>242</v>
      </c>
      <c r="D104" s="170"/>
      <c r="E104" s="170"/>
      <c r="F104" s="170"/>
      <c r="G104" s="170"/>
      <c r="H104" s="170"/>
      <c r="I104" s="101"/>
      <c r="J104" s="97" t="s">
        <v>0</v>
      </c>
      <c r="K104" s="65"/>
      <c r="L104" s="123">
        <v>10</v>
      </c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</row>
    <row r="105" spans="1:24" ht="15" customHeight="1">
      <c r="A105" s="96"/>
      <c r="B105" s="121"/>
      <c r="C105" s="170" t="s">
        <v>243</v>
      </c>
      <c r="D105" s="170"/>
      <c r="E105" s="170"/>
      <c r="F105" s="170"/>
      <c r="G105" s="170"/>
      <c r="H105" s="170"/>
      <c r="I105" s="101"/>
      <c r="J105" s="97" t="s">
        <v>0</v>
      </c>
      <c r="K105" s="65"/>
      <c r="L105" s="123">
        <v>12</v>
      </c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</row>
    <row r="106" spans="1:24" ht="15" customHeight="1">
      <c r="A106" s="96"/>
      <c r="B106" s="121"/>
      <c r="C106" s="170" t="s">
        <v>243</v>
      </c>
      <c r="D106" s="170"/>
      <c r="E106" s="170"/>
      <c r="F106" s="170"/>
      <c r="G106" s="170"/>
      <c r="H106" s="170"/>
      <c r="I106" s="101"/>
      <c r="J106" s="97" t="s">
        <v>0</v>
      </c>
      <c r="K106" s="65"/>
      <c r="L106" s="123">
        <v>12</v>
      </c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</row>
    <row r="107" spans="1:26" ht="15" customHeight="1">
      <c r="A107" s="65"/>
      <c r="B107" s="107"/>
      <c r="C107" s="170" t="s">
        <v>179</v>
      </c>
      <c r="D107" s="170"/>
      <c r="E107" s="170"/>
      <c r="F107" s="170"/>
      <c r="G107" s="170"/>
      <c r="H107" s="170"/>
      <c r="I107" s="175"/>
      <c r="J107" s="65" t="s">
        <v>157</v>
      </c>
      <c r="K107" s="65"/>
      <c r="L107" s="65">
        <v>3</v>
      </c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6"/>
      <c r="Y107" s="22"/>
      <c r="Z107" s="22"/>
    </row>
    <row r="108" spans="1:26" ht="15" customHeight="1">
      <c r="A108" s="65"/>
      <c r="B108" s="102"/>
      <c r="C108" s="170" t="s">
        <v>160</v>
      </c>
      <c r="D108" s="170"/>
      <c r="E108" s="170"/>
      <c r="F108" s="170"/>
      <c r="G108" s="170"/>
      <c r="H108" s="170"/>
      <c r="I108" s="103"/>
      <c r="J108" s="65" t="s">
        <v>0</v>
      </c>
      <c r="K108" s="65"/>
      <c r="L108" s="65">
        <v>14</v>
      </c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6"/>
      <c r="Y108" s="22"/>
      <c r="Z108" s="22"/>
    </row>
    <row r="109" spans="1:26" ht="15" customHeight="1">
      <c r="A109" s="65"/>
      <c r="B109" s="102"/>
      <c r="C109" s="170" t="s">
        <v>161</v>
      </c>
      <c r="D109" s="170"/>
      <c r="E109" s="170"/>
      <c r="F109" s="170"/>
      <c r="G109" s="170"/>
      <c r="H109" s="170"/>
      <c r="I109" s="103"/>
      <c r="J109" s="65" t="s">
        <v>0</v>
      </c>
      <c r="K109" s="65"/>
      <c r="L109" s="65">
        <v>14</v>
      </c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6"/>
      <c r="Y109" s="22"/>
      <c r="Z109" s="22"/>
    </row>
    <row r="110" spans="1:26" ht="15" customHeight="1">
      <c r="A110" s="65"/>
      <c r="B110" s="107"/>
      <c r="C110" s="170" t="s">
        <v>180</v>
      </c>
      <c r="D110" s="170"/>
      <c r="E110" s="170"/>
      <c r="F110" s="170"/>
      <c r="G110" s="170"/>
      <c r="H110" s="170"/>
      <c r="I110" s="175"/>
      <c r="J110" s="65" t="s">
        <v>157</v>
      </c>
      <c r="K110" s="65"/>
      <c r="L110" s="65">
        <v>5</v>
      </c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6"/>
      <c r="Y110" s="22"/>
      <c r="Z110" s="22"/>
    </row>
    <row r="111" spans="1:26" ht="31.5" customHeight="1">
      <c r="A111" s="65"/>
      <c r="B111" s="107"/>
      <c r="C111" s="171" t="s">
        <v>191</v>
      </c>
      <c r="D111" s="171"/>
      <c r="E111" s="171"/>
      <c r="F111" s="171"/>
      <c r="G111" s="171"/>
      <c r="H111" s="171"/>
      <c r="I111" s="204"/>
      <c r="J111" s="65" t="s">
        <v>73</v>
      </c>
      <c r="K111" s="65"/>
      <c r="L111" s="65">
        <v>22</v>
      </c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6"/>
      <c r="Y111" s="22"/>
      <c r="Z111" s="22"/>
    </row>
    <row r="112" spans="1:26" ht="15" customHeight="1">
      <c r="A112" s="65"/>
      <c r="B112" s="102"/>
      <c r="C112" s="170" t="s">
        <v>76</v>
      </c>
      <c r="D112" s="170"/>
      <c r="E112" s="170"/>
      <c r="F112" s="170"/>
      <c r="G112" s="170"/>
      <c r="H112" s="170"/>
      <c r="I112" s="103"/>
      <c r="J112" s="65" t="s">
        <v>0</v>
      </c>
      <c r="K112" s="65"/>
      <c r="L112" s="65">
        <v>10</v>
      </c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6"/>
      <c r="Y112" s="22"/>
      <c r="Z112" s="22"/>
    </row>
    <row r="113" spans="1:26" ht="15" customHeight="1">
      <c r="A113" s="162"/>
      <c r="B113" s="167" t="s">
        <v>291</v>
      </c>
      <c r="C113" s="168"/>
      <c r="D113" s="168"/>
      <c r="E113" s="168"/>
      <c r="F113" s="168"/>
      <c r="G113" s="168"/>
      <c r="H113" s="168"/>
      <c r="I113" s="169"/>
      <c r="J113" s="162" t="s">
        <v>0</v>
      </c>
      <c r="K113" s="162"/>
      <c r="L113" s="162">
        <v>1</v>
      </c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66"/>
      <c r="Y113" s="22"/>
      <c r="Z113" s="22"/>
    </row>
    <row r="114" spans="1:26" ht="15" customHeight="1">
      <c r="A114" s="162"/>
      <c r="B114" s="167" t="s">
        <v>292</v>
      </c>
      <c r="C114" s="168"/>
      <c r="D114" s="168"/>
      <c r="E114" s="168"/>
      <c r="F114" s="168"/>
      <c r="G114" s="168"/>
      <c r="H114" s="168"/>
      <c r="I114" s="161"/>
      <c r="J114" s="162" t="s">
        <v>0</v>
      </c>
      <c r="K114" s="162"/>
      <c r="L114" s="162">
        <v>4</v>
      </c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66"/>
      <c r="Y114" s="22"/>
      <c r="Z114" s="22"/>
    </row>
    <row r="115" spans="1:26" ht="15" customHeight="1">
      <c r="A115" s="162"/>
      <c r="B115" s="167" t="s">
        <v>293</v>
      </c>
      <c r="C115" s="168"/>
      <c r="D115" s="168"/>
      <c r="E115" s="168"/>
      <c r="F115" s="168"/>
      <c r="G115" s="168"/>
      <c r="H115" s="168"/>
      <c r="I115" s="169"/>
      <c r="J115" s="162" t="s">
        <v>0</v>
      </c>
      <c r="K115" s="162"/>
      <c r="L115" s="162">
        <v>2</v>
      </c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66"/>
      <c r="Y115" s="22"/>
      <c r="Z115" s="22"/>
    </row>
    <row r="116" spans="1:26" ht="15" customHeight="1">
      <c r="A116" s="162"/>
      <c r="B116" s="167" t="s">
        <v>294</v>
      </c>
      <c r="C116" s="168"/>
      <c r="D116" s="168"/>
      <c r="E116" s="168"/>
      <c r="F116" s="168"/>
      <c r="G116" s="168"/>
      <c r="H116" s="168"/>
      <c r="I116" s="169"/>
      <c r="J116" s="162" t="s">
        <v>0</v>
      </c>
      <c r="K116" s="162"/>
      <c r="L116" s="162">
        <v>1</v>
      </c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66"/>
      <c r="Y116" s="22"/>
      <c r="Z116" s="22"/>
    </row>
    <row r="117" spans="1:26" ht="15" customHeight="1">
      <c r="A117" s="162"/>
      <c r="B117" s="167" t="s">
        <v>295</v>
      </c>
      <c r="C117" s="168"/>
      <c r="D117" s="168"/>
      <c r="E117" s="168"/>
      <c r="F117" s="168"/>
      <c r="G117" s="168"/>
      <c r="H117" s="168"/>
      <c r="I117" s="169"/>
      <c r="J117" s="162" t="s">
        <v>0</v>
      </c>
      <c r="K117" s="162"/>
      <c r="L117" s="162">
        <v>2</v>
      </c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66"/>
      <c r="Y117" s="22"/>
      <c r="Z117" s="22"/>
    </row>
    <row r="118" spans="1:26" ht="15" customHeight="1">
      <c r="A118" s="162"/>
      <c r="B118" s="167" t="s">
        <v>296</v>
      </c>
      <c r="C118" s="168"/>
      <c r="D118" s="168"/>
      <c r="E118" s="168"/>
      <c r="F118" s="168"/>
      <c r="G118" s="168"/>
      <c r="H118" s="168"/>
      <c r="I118" s="169"/>
      <c r="J118" s="162" t="s">
        <v>0</v>
      </c>
      <c r="K118" s="162"/>
      <c r="L118" s="162">
        <v>1</v>
      </c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66"/>
      <c r="Y118" s="22"/>
      <c r="Z118" s="22"/>
    </row>
    <row r="119" spans="1:26" ht="15" customHeight="1">
      <c r="A119" s="162"/>
      <c r="B119" s="167" t="s">
        <v>297</v>
      </c>
      <c r="C119" s="168"/>
      <c r="D119" s="168"/>
      <c r="E119" s="168"/>
      <c r="F119" s="168"/>
      <c r="G119" s="168"/>
      <c r="H119" s="168"/>
      <c r="I119" s="169"/>
      <c r="J119" s="162" t="s">
        <v>0</v>
      </c>
      <c r="K119" s="162"/>
      <c r="L119" s="162">
        <v>2</v>
      </c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66"/>
      <c r="Y119" s="22"/>
      <c r="Z119" s="22"/>
    </row>
    <row r="120" spans="1:26" ht="15" customHeight="1">
      <c r="A120" s="162"/>
      <c r="B120" s="167" t="s">
        <v>298</v>
      </c>
      <c r="C120" s="168"/>
      <c r="D120" s="168"/>
      <c r="E120" s="168"/>
      <c r="F120" s="168"/>
      <c r="G120" s="168"/>
      <c r="H120" s="168"/>
      <c r="I120" s="169"/>
      <c r="J120" s="162" t="s">
        <v>0</v>
      </c>
      <c r="K120" s="162"/>
      <c r="L120" s="162">
        <v>2</v>
      </c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66"/>
      <c r="Y120" s="22"/>
      <c r="Z120" s="22"/>
    </row>
    <row r="121" spans="1:26" ht="15" customHeight="1">
      <c r="A121" s="65"/>
      <c r="B121" s="102"/>
      <c r="C121" s="170" t="s">
        <v>171</v>
      </c>
      <c r="D121" s="170"/>
      <c r="E121" s="170"/>
      <c r="F121" s="170"/>
      <c r="G121" s="170"/>
      <c r="H121" s="170"/>
      <c r="I121" s="103"/>
      <c r="J121" s="65" t="s">
        <v>0</v>
      </c>
      <c r="K121" s="65"/>
      <c r="L121" s="65">
        <v>10</v>
      </c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6"/>
      <c r="Y121" s="22"/>
      <c r="Z121" s="22"/>
    </row>
    <row r="122" spans="1:26" ht="31.5" customHeight="1">
      <c r="A122" s="65"/>
      <c r="B122" s="167" t="s">
        <v>3</v>
      </c>
      <c r="C122" s="168"/>
      <c r="D122" s="168"/>
      <c r="E122" s="168"/>
      <c r="F122" s="168"/>
      <c r="G122" s="168"/>
      <c r="H122" s="168"/>
      <c r="I122" s="124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6"/>
      <c r="Y122" s="22"/>
      <c r="Z122" s="22"/>
    </row>
    <row r="123" spans="1:26" ht="15" customHeight="1">
      <c r="A123" s="65"/>
      <c r="B123" s="103"/>
      <c r="C123" s="170" t="s">
        <v>4</v>
      </c>
      <c r="D123" s="170"/>
      <c r="E123" s="170"/>
      <c r="F123" s="170"/>
      <c r="G123" s="170"/>
      <c r="H123" s="170"/>
      <c r="I123" s="103"/>
      <c r="J123" s="65" t="s">
        <v>0</v>
      </c>
      <c r="K123" s="65"/>
      <c r="L123" s="65">
        <v>39</v>
      </c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6"/>
      <c r="Y123" s="24"/>
      <c r="Z123" s="24"/>
    </row>
    <row r="124" spans="1:26" ht="15" customHeight="1">
      <c r="A124" s="65"/>
      <c r="B124" s="103"/>
      <c r="C124" s="170" t="s">
        <v>5</v>
      </c>
      <c r="D124" s="170"/>
      <c r="E124" s="170"/>
      <c r="F124" s="170"/>
      <c r="G124" s="100"/>
      <c r="H124" s="103"/>
      <c r="I124" s="103"/>
      <c r="J124" s="65" t="s">
        <v>0</v>
      </c>
      <c r="K124" s="65"/>
      <c r="L124" s="65">
        <v>32</v>
      </c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6"/>
      <c r="Y124" s="24"/>
      <c r="Z124" s="24"/>
    </row>
    <row r="125" spans="1:24" s="1" customFormat="1" ht="31.5" customHeight="1">
      <c r="A125" s="45">
        <v>7</v>
      </c>
      <c r="B125" s="176" t="s">
        <v>135</v>
      </c>
      <c r="C125" s="177"/>
      <c r="D125" s="177"/>
      <c r="E125" s="177"/>
      <c r="F125" s="177"/>
      <c r="G125" s="177"/>
      <c r="H125" s="177"/>
      <c r="I125" s="178"/>
      <c r="J125" s="46" t="s">
        <v>9</v>
      </c>
      <c r="K125" s="47">
        <v>1.36</v>
      </c>
      <c r="L125" s="48">
        <f>K125*12*L21</f>
        <v>56682.623999999996</v>
      </c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1:24" s="1" customFormat="1" ht="60.75" customHeight="1">
      <c r="A126" s="96"/>
      <c r="B126" s="172" t="s">
        <v>114</v>
      </c>
      <c r="C126" s="173"/>
      <c r="D126" s="173"/>
      <c r="E126" s="173"/>
      <c r="F126" s="173"/>
      <c r="G126" s="173"/>
      <c r="H126" s="173"/>
      <c r="I126" s="191"/>
      <c r="J126" s="97"/>
      <c r="K126" s="98"/>
      <c r="L126" s="99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</row>
    <row r="127" spans="1:24" s="1" customFormat="1" ht="14.25" customHeight="1">
      <c r="A127" s="96"/>
      <c r="B127" s="174" t="s">
        <v>6</v>
      </c>
      <c r="C127" s="170"/>
      <c r="D127" s="170"/>
      <c r="E127" s="170"/>
      <c r="F127" s="170"/>
      <c r="G127" s="170"/>
      <c r="H127" s="170"/>
      <c r="I127" s="101"/>
      <c r="J127" s="97"/>
      <c r="K127" s="98"/>
      <c r="L127" s="99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</row>
    <row r="128" spans="1:26" ht="14.25" customHeight="1">
      <c r="A128" s="65"/>
      <c r="B128" s="103"/>
      <c r="C128" s="170" t="s">
        <v>65</v>
      </c>
      <c r="D128" s="170"/>
      <c r="E128" s="170"/>
      <c r="F128" s="170"/>
      <c r="G128" s="170"/>
      <c r="H128" s="170"/>
      <c r="I128" s="103"/>
      <c r="J128" s="65" t="s">
        <v>29</v>
      </c>
      <c r="K128" s="98"/>
      <c r="L128" s="65">
        <v>1</v>
      </c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6"/>
      <c r="Y128" s="22"/>
      <c r="Z128" s="22"/>
    </row>
    <row r="129" spans="1:26" ht="14.25" customHeight="1">
      <c r="A129" s="65"/>
      <c r="B129" s="103"/>
      <c r="C129" s="170" t="s">
        <v>78</v>
      </c>
      <c r="D129" s="170"/>
      <c r="E129" s="170"/>
      <c r="F129" s="170"/>
      <c r="G129" s="170"/>
      <c r="H129" s="170"/>
      <c r="I129" s="103"/>
      <c r="J129" s="65" t="s">
        <v>29</v>
      </c>
      <c r="K129" s="98"/>
      <c r="L129" s="65">
        <v>1</v>
      </c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6"/>
      <c r="Y129" s="22"/>
      <c r="Z129" s="22"/>
    </row>
    <row r="130" spans="1:26" ht="14.25" customHeight="1">
      <c r="A130" s="65"/>
      <c r="B130" s="103"/>
      <c r="C130" s="170" t="s">
        <v>99</v>
      </c>
      <c r="D130" s="170"/>
      <c r="E130" s="170"/>
      <c r="F130" s="170"/>
      <c r="G130" s="170"/>
      <c r="H130" s="170"/>
      <c r="I130" s="103"/>
      <c r="J130" s="65" t="s">
        <v>73</v>
      </c>
      <c r="K130" s="98"/>
      <c r="L130" s="65">
        <v>18</v>
      </c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6"/>
      <c r="Y130" s="22"/>
      <c r="Z130" s="22"/>
    </row>
    <row r="131" spans="1:26" ht="14.25" customHeight="1">
      <c r="A131" s="65"/>
      <c r="B131" s="103"/>
      <c r="C131" s="168" t="s">
        <v>31</v>
      </c>
      <c r="D131" s="168"/>
      <c r="E131" s="168"/>
      <c r="F131" s="168"/>
      <c r="G131" s="168"/>
      <c r="H131" s="168"/>
      <c r="I131" s="103"/>
      <c r="J131" s="65" t="s">
        <v>29</v>
      </c>
      <c r="K131" s="98"/>
      <c r="L131" s="65">
        <v>173</v>
      </c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6"/>
      <c r="Y131" s="22"/>
      <c r="Z131" s="22"/>
    </row>
    <row r="132" spans="1:26" ht="14.25" customHeight="1">
      <c r="A132" s="65"/>
      <c r="B132" s="164" t="s">
        <v>79</v>
      </c>
      <c r="C132" s="165"/>
      <c r="D132" s="165"/>
      <c r="E132" s="165"/>
      <c r="F132" s="165"/>
      <c r="G132" s="165"/>
      <c r="H132" s="165"/>
      <c r="I132" s="103"/>
      <c r="J132" s="65"/>
      <c r="K132" s="98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6"/>
      <c r="Y132" s="22"/>
      <c r="Z132" s="22"/>
    </row>
    <row r="133" spans="1:26" ht="14.25" customHeight="1">
      <c r="A133" s="162"/>
      <c r="B133" s="164" t="s">
        <v>299</v>
      </c>
      <c r="C133" s="165"/>
      <c r="D133" s="165"/>
      <c r="E133" s="165"/>
      <c r="F133" s="165"/>
      <c r="G133" s="165"/>
      <c r="H133" s="165"/>
      <c r="I133" s="166"/>
      <c r="J133" s="162" t="s">
        <v>0</v>
      </c>
      <c r="K133" s="98"/>
      <c r="L133" s="162">
        <v>2</v>
      </c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66"/>
      <c r="Y133" s="22"/>
      <c r="Z133" s="22"/>
    </row>
    <row r="134" spans="1:26" ht="14.25" customHeight="1">
      <c r="A134" s="65"/>
      <c r="B134" s="102"/>
      <c r="C134" s="170" t="s">
        <v>76</v>
      </c>
      <c r="D134" s="170"/>
      <c r="E134" s="170"/>
      <c r="F134" s="170"/>
      <c r="G134" s="170"/>
      <c r="H134" s="170"/>
      <c r="I134" s="103"/>
      <c r="J134" s="65" t="s">
        <v>0</v>
      </c>
      <c r="K134" s="65"/>
      <c r="L134" s="65">
        <v>8</v>
      </c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6"/>
      <c r="Y134" s="22"/>
      <c r="Z134" s="22"/>
    </row>
    <row r="135" spans="1:26" ht="29.25" customHeight="1">
      <c r="A135" s="65"/>
      <c r="B135" s="167" t="s">
        <v>3</v>
      </c>
      <c r="C135" s="168"/>
      <c r="D135" s="168"/>
      <c r="E135" s="168"/>
      <c r="F135" s="168"/>
      <c r="G135" s="168"/>
      <c r="H135" s="168"/>
      <c r="I135" s="124"/>
      <c r="J135" s="65"/>
      <c r="K135" s="98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6"/>
      <c r="Y135" s="22"/>
      <c r="Z135" s="22"/>
    </row>
    <row r="136" spans="1:26" ht="32.25" customHeight="1">
      <c r="A136" s="65"/>
      <c r="B136" s="103"/>
      <c r="C136" s="170" t="s">
        <v>66</v>
      </c>
      <c r="D136" s="170"/>
      <c r="E136" s="170"/>
      <c r="F136" s="170"/>
      <c r="G136" s="170"/>
      <c r="H136" s="170"/>
      <c r="I136" s="103"/>
      <c r="J136" s="65" t="s">
        <v>29</v>
      </c>
      <c r="K136" s="98"/>
      <c r="L136" s="65">
        <v>10</v>
      </c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6"/>
      <c r="Y136" s="22"/>
      <c r="Z136" s="22"/>
    </row>
    <row r="137" spans="1:24" s="1" customFormat="1" ht="31.5" customHeight="1">
      <c r="A137" s="96"/>
      <c r="B137" s="116"/>
      <c r="C137" s="170" t="s">
        <v>121</v>
      </c>
      <c r="D137" s="170"/>
      <c r="E137" s="170"/>
      <c r="F137" s="170"/>
      <c r="G137" s="170"/>
      <c r="H137" s="170"/>
      <c r="I137" s="175"/>
      <c r="J137" s="97" t="s">
        <v>29</v>
      </c>
      <c r="K137" s="98"/>
      <c r="L137" s="67" t="s">
        <v>262</v>
      </c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8"/>
    </row>
    <row r="138" spans="1:24" ht="29.25" customHeight="1">
      <c r="A138" s="45">
        <v>8</v>
      </c>
      <c r="B138" s="182" t="s">
        <v>136</v>
      </c>
      <c r="C138" s="183"/>
      <c r="D138" s="183"/>
      <c r="E138" s="183"/>
      <c r="F138" s="183"/>
      <c r="G138" s="183"/>
      <c r="H138" s="183"/>
      <c r="I138" s="184"/>
      <c r="J138" s="46" t="s">
        <v>9</v>
      </c>
      <c r="K138" s="47">
        <v>0.67</v>
      </c>
      <c r="L138" s="48">
        <f>K138*12*L21</f>
        <v>27924.528000000002</v>
      </c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</row>
    <row r="139" spans="1:24" ht="60.75" customHeight="1">
      <c r="A139" s="96"/>
      <c r="B139" s="172" t="s">
        <v>114</v>
      </c>
      <c r="C139" s="173"/>
      <c r="D139" s="173"/>
      <c r="E139" s="173"/>
      <c r="F139" s="173"/>
      <c r="G139" s="173"/>
      <c r="H139" s="173"/>
      <c r="I139" s="191"/>
      <c r="J139" s="97"/>
      <c r="K139" s="98"/>
      <c r="L139" s="99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  <row r="140" spans="1:24" ht="14.25" customHeight="1">
      <c r="A140" s="96"/>
      <c r="B140" s="174" t="s">
        <v>6</v>
      </c>
      <c r="C140" s="170"/>
      <c r="D140" s="170"/>
      <c r="E140" s="170"/>
      <c r="F140" s="170"/>
      <c r="G140" s="170"/>
      <c r="H140" s="170"/>
      <c r="I140" s="175"/>
      <c r="J140" s="97"/>
      <c r="K140" s="98"/>
      <c r="L140" s="99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6" ht="31.5" customHeight="1">
      <c r="A141" s="65"/>
      <c r="B141" s="125"/>
      <c r="C141" s="170" t="s">
        <v>7</v>
      </c>
      <c r="D141" s="170"/>
      <c r="E141" s="170"/>
      <c r="F141" s="170"/>
      <c r="G141" s="170"/>
      <c r="H141" s="170"/>
      <c r="I141" s="126"/>
      <c r="J141" s="65" t="s">
        <v>0</v>
      </c>
      <c r="K141" s="98"/>
      <c r="L141" s="65">
        <v>48</v>
      </c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6"/>
      <c r="Y141" s="22"/>
      <c r="Z141" s="22"/>
    </row>
    <row r="142" spans="1:26" ht="14.25" customHeight="1">
      <c r="A142" s="65"/>
      <c r="B142" s="125"/>
      <c r="C142" s="170" t="s">
        <v>148</v>
      </c>
      <c r="D142" s="170"/>
      <c r="E142" s="170"/>
      <c r="F142" s="170"/>
      <c r="G142" s="170"/>
      <c r="H142" s="170"/>
      <c r="I142" s="126"/>
      <c r="J142" s="65" t="s">
        <v>32</v>
      </c>
      <c r="K142" s="98"/>
      <c r="L142" s="65">
        <v>1</v>
      </c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6"/>
      <c r="Y142" s="22"/>
      <c r="Z142" s="22"/>
    </row>
    <row r="143" spans="1:26" ht="32.25" customHeight="1">
      <c r="A143" s="163"/>
      <c r="B143" s="174" t="s">
        <v>302</v>
      </c>
      <c r="C143" s="170"/>
      <c r="D143" s="170"/>
      <c r="E143" s="170"/>
      <c r="F143" s="170"/>
      <c r="G143" s="170"/>
      <c r="H143" s="170"/>
      <c r="I143" s="175"/>
      <c r="J143" s="163" t="s">
        <v>0</v>
      </c>
      <c r="K143" s="98"/>
      <c r="L143" s="163">
        <v>5</v>
      </c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66"/>
      <c r="Y143" s="22"/>
      <c r="Z143" s="22"/>
    </row>
    <row r="144" spans="1:26" ht="14.25" customHeight="1">
      <c r="A144" s="65"/>
      <c r="B144" s="121"/>
      <c r="C144" s="170" t="s">
        <v>147</v>
      </c>
      <c r="D144" s="170"/>
      <c r="E144" s="170"/>
      <c r="F144" s="170"/>
      <c r="G144" s="170"/>
      <c r="H144" s="170"/>
      <c r="I144" s="175"/>
      <c r="J144" s="65" t="s">
        <v>61</v>
      </c>
      <c r="K144" s="98"/>
      <c r="L144" s="65">
        <v>1.6</v>
      </c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6"/>
      <c r="Y144" s="22"/>
      <c r="Z144" s="22"/>
    </row>
    <row r="145" spans="1:26" ht="21" customHeight="1">
      <c r="A145" s="65"/>
      <c r="B145" s="121"/>
      <c r="C145" s="170" t="s">
        <v>40</v>
      </c>
      <c r="D145" s="170"/>
      <c r="E145" s="170"/>
      <c r="F145" s="170"/>
      <c r="G145" s="170"/>
      <c r="H145" s="170"/>
      <c r="I145" s="175"/>
      <c r="J145" s="65" t="s">
        <v>0</v>
      </c>
      <c r="K145" s="98"/>
      <c r="L145" s="65">
        <v>2</v>
      </c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6"/>
      <c r="Y145" s="22"/>
      <c r="Z145" s="22"/>
    </row>
    <row r="146" spans="1:26" ht="14.25" customHeight="1">
      <c r="A146" s="65"/>
      <c r="B146" s="121"/>
      <c r="C146" s="170" t="s">
        <v>87</v>
      </c>
      <c r="D146" s="170"/>
      <c r="E146" s="170"/>
      <c r="F146" s="170"/>
      <c r="G146" s="170"/>
      <c r="H146" s="170"/>
      <c r="I146" s="120"/>
      <c r="J146" s="65" t="s">
        <v>29</v>
      </c>
      <c r="K146" s="98"/>
      <c r="L146" s="65">
        <v>36</v>
      </c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6"/>
      <c r="Y146" s="24"/>
      <c r="Z146" s="24"/>
    </row>
    <row r="147" spans="1:26" ht="14.25" customHeight="1">
      <c r="A147" s="65"/>
      <c r="B147" s="125"/>
      <c r="C147" s="170" t="s">
        <v>88</v>
      </c>
      <c r="D147" s="170"/>
      <c r="E147" s="170"/>
      <c r="F147" s="170"/>
      <c r="G147" s="170"/>
      <c r="H147" s="170"/>
      <c r="I147" s="126"/>
      <c r="J147" s="65" t="s">
        <v>29</v>
      </c>
      <c r="K147" s="98"/>
      <c r="L147" s="65">
        <v>4</v>
      </c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  <c r="Y147" s="24"/>
      <c r="Z147" s="24"/>
    </row>
    <row r="148" spans="1:26" ht="31.5" customHeight="1">
      <c r="A148" s="65"/>
      <c r="B148" s="125"/>
      <c r="C148" s="170" t="s">
        <v>85</v>
      </c>
      <c r="D148" s="170"/>
      <c r="E148" s="170"/>
      <c r="F148" s="170"/>
      <c r="G148" s="170"/>
      <c r="H148" s="170"/>
      <c r="I148" s="102"/>
      <c r="J148" s="65" t="s">
        <v>0</v>
      </c>
      <c r="K148" s="98"/>
      <c r="L148" s="65">
        <v>93</v>
      </c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6"/>
      <c r="Y148" s="22"/>
      <c r="Z148" s="22"/>
    </row>
    <row r="149" spans="1:24" ht="27.75" customHeight="1">
      <c r="A149" s="45">
        <v>9</v>
      </c>
      <c r="B149" s="176" t="s">
        <v>137</v>
      </c>
      <c r="C149" s="177"/>
      <c r="D149" s="177"/>
      <c r="E149" s="177"/>
      <c r="F149" s="177"/>
      <c r="G149" s="177"/>
      <c r="H149" s="177"/>
      <c r="I149" s="178"/>
      <c r="J149" s="52" t="s">
        <v>9</v>
      </c>
      <c r="K149" s="55">
        <v>0.23</v>
      </c>
      <c r="L149" s="48">
        <f>K149*L21*12</f>
        <v>9586.032</v>
      </c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</row>
    <row r="150" spans="1:24" ht="63" customHeight="1">
      <c r="A150" s="96"/>
      <c r="B150" s="172" t="s">
        <v>114</v>
      </c>
      <c r="C150" s="173"/>
      <c r="D150" s="173"/>
      <c r="E150" s="173"/>
      <c r="F150" s="173"/>
      <c r="G150" s="173"/>
      <c r="H150" s="173"/>
      <c r="I150" s="101"/>
      <c r="J150" s="97"/>
      <c r="K150" s="98"/>
      <c r="L150" s="99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67"/>
    </row>
    <row r="151" spans="1:24" ht="164.25" customHeight="1">
      <c r="A151" s="96"/>
      <c r="B151" s="116"/>
      <c r="C151" s="170" t="s">
        <v>122</v>
      </c>
      <c r="D151" s="170"/>
      <c r="E151" s="170"/>
      <c r="F151" s="170"/>
      <c r="G151" s="170"/>
      <c r="H151" s="170"/>
      <c r="I151" s="175"/>
      <c r="J151" s="97" t="s">
        <v>29</v>
      </c>
      <c r="K151" s="98"/>
      <c r="L151" s="67" t="s">
        <v>120</v>
      </c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66"/>
    </row>
    <row r="152" spans="1:24" ht="30" customHeight="1">
      <c r="A152" s="96"/>
      <c r="B152" s="116"/>
      <c r="C152" s="170" t="s">
        <v>123</v>
      </c>
      <c r="D152" s="170"/>
      <c r="E152" s="170"/>
      <c r="F152" s="170"/>
      <c r="G152" s="170"/>
      <c r="H152" s="170"/>
      <c r="I152" s="175"/>
      <c r="J152" s="97" t="s">
        <v>29</v>
      </c>
      <c r="K152" s="98"/>
      <c r="L152" s="67" t="s">
        <v>112</v>
      </c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66"/>
    </row>
    <row r="153" spans="1:24" ht="32.25" customHeight="1">
      <c r="A153" s="96"/>
      <c r="B153" s="116"/>
      <c r="C153" s="170" t="s">
        <v>125</v>
      </c>
      <c r="D153" s="170"/>
      <c r="E153" s="170"/>
      <c r="F153" s="170"/>
      <c r="G153" s="170"/>
      <c r="H153" s="170"/>
      <c r="I153" s="175"/>
      <c r="J153" s="97" t="s">
        <v>29</v>
      </c>
      <c r="K153" s="98"/>
      <c r="L153" s="67" t="s">
        <v>207</v>
      </c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66"/>
    </row>
    <row r="154" spans="1:24" ht="31.5" customHeight="1">
      <c r="A154" s="45">
        <v>10</v>
      </c>
      <c r="B154" s="176" t="s">
        <v>155</v>
      </c>
      <c r="C154" s="177"/>
      <c r="D154" s="177"/>
      <c r="E154" s="177"/>
      <c r="F154" s="177"/>
      <c r="G154" s="177"/>
      <c r="H154" s="177"/>
      <c r="I154" s="178"/>
      <c r="J154" s="52" t="s">
        <v>9</v>
      </c>
      <c r="K154" s="54">
        <v>0.65</v>
      </c>
      <c r="L154" s="48">
        <f>K154*L21*12</f>
        <v>27090.96</v>
      </c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</row>
    <row r="155" spans="1:24" ht="62.25" customHeight="1">
      <c r="A155" s="96"/>
      <c r="B155" s="172" t="s">
        <v>114</v>
      </c>
      <c r="C155" s="173"/>
      <c r="D155" s="173"/>
      <c r="E155" s="173"/>
      <c r="F155" s="173"/>
      <c r="G155" s="173"/>
      <c r="H155" s="173"/>
      <c r="I155" s="101"/>
      <c r="J155" s="97"/>
      <c r="K155" s="98"/>
      <c r="L155" s="99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</row>
    <row r="156" spans="1:24" ht="171.75" customHeight="1">
      <c r="A156" s="96"/>
      <c r="B156" s="116"/>
      <c r="C156" s="170" t="s">
        <v>122</v>
      </c>
      <c r="D156" s="170"/>
      <c r="E156" s="170"/>
      <c r="F156" s="170"/>
      <c r="G156" s="170"/>
      <c r="H156" s="170"/>
      <c r="I156" s="175"/>
      <c r="J156" s="97" t="s">
        <v>29</v>
      </c>
      <c r="K156" s="98"/>
      <c r="L156" s="67" t="s">
        <v>120</v>
      </c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6"/>
    </row>
    <row r="157" spans="1:24" ht="30.75" customHeight="1">
      <c r="A157" s="96"/>
      <c r="B157" s="116"/>
      <c r="C157" s="170" t="s">
        <v>123</v>
      </c>
      <c r="D157" s="170"/>
      <c r="E157" s="170"/>
      <c r="F157" s="170"/>
      <c r="G157" s="170"/>
      <c r="H157" s="170"/>
      <c r="I157" s="175"/>
      <c r="J157" s="97" t="s">
        <v>29</v>
      </c>
      <c r="K157" s="98"/>
      <c r="L157" s="67" t="s">
        <v>112</v>
      </c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6"/>
    </row>
    <row r="158" spans="1:24" ht="15" customHeight="1">
      <c r="A158" s="96"/>
      <c r="B158" s="116"/>
      <c r="C158" s="170" t="s">
        <v>124</v>
      </c>
      <c r="D158" s="170"/>
      <c r="E158" s="170"/>
      <c r="F158" s="170"/>
      <c r="G158" s="170"/>
      <c r="H158" s="170"/>
      <c r="I158" s="175"/>
      <c r="J158" s="97" t="s">
        <v>29</v>
      </c>
      <c r="K158" s="98"/>
      <c r="L158" s="67" t="s">
        <v>111</v>
      </c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6"/>
    </row>
    <row r="159" spans="1:24" ht="32.25" customHeight="1">
      <c r="A159" s="96"/>
      <c r="B159" s="116"/>
      <c r="C159" s="170" t="s">
        <v>125</v>
      </c>
      <c r="D159" s="170"/>
      <c r="E159" s="170"/>
      <c r="F159" s="170"/>
      <c r="G159" s="170"/>
      <c r="H159" s="170"/>
      <c r="I159" s="175"/>
      <c r="J159" s="97" t="s">
        <v>29</v>
      </c>
      <c r="K159" s="98"/>
      <c r="L159" s="67" t="s">
        <v>207</v>
      </c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6"/>
    </row>
    <row r="160" spans="1:24" ht="30.75" customHeight="1">
      <c r="A160" s="45">
        <v>11</v>
      </c>
      <c r="B160" s="182" t="s">
        <v>156</v>
      </c>
      <c r="C160" s="183"/>
      <c r="D160" s="183"/>
      <c r="E160" s="183"/>
      <c r="F160" s="183"/>
      <c r="G160" s="183"/>
      <c r="H160" s="183"/>
      <c r="I160" s="184"/>
      <c r="J160" s="52" t="s">
        <v>9</v>
      </c>
      <c r="K160" s="48">
        <v>0.73</v>
      </c>
      <c r="L160" s="48">
        <f>K160*L21*12</f>
        <v>30425.231999999996</v>
      </c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</row>
    <row r="161" spans="1:24" ht="60.75" customHeight="1">
      <c r="A161" s="96"/>
      <c r="B161" s="172" t="s">
        <v>114</v>
      </c>
      <c r="C161" s="173"/>
      <c r="D161" s="173"/>
      <c r="E161" s="173"/>
      <c r="F161" s="173"/>
      <c r="G161" s="173"/>
      <c r="H161" s="173"/>
      <c r="I161" s="101"/>
      <c r="J161" s="97"/>
      <c r="K161" s="98"/>
      <c r="L161" s="99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</row>
    <row r="162" spans="1:24" ht="171.75" customHeight="1">
      <c r="A162" s="96"/>
      <c r="B162" s="116"/>
      <c r="C162" s="170" t="s">
        <v>122</v>
      </c>
      <c r="D162" s="170"/>
      <c r="E162" s="170"/>
      <c r="F162" s="170"/>
      <c r="G162" s="170"/>
      <c r="H162" s="170"/>
      <c r="I162" s="175"/>
      <c r="J162" s="97" t="s">
        <v>29</v>
      </c>
      <c r="K162" s="98"/>
      <c r="L162" s="67" t="s">
        <v>120</v>
      </c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6"/>
    </row>
    <row r="163" spans="1:24" ht="31.5" customHeight="1">
      <c r="A163" s="96"/>
      <c r="B163" s="116"/>
      <c r="C163" s="170" t="s">
        <v>123</v>
      </c>
      <c r="D163" s="170"/>
      <c r="E163" s="170"/>
      <c r="F163" s="170"/>
      <c r="G163" s="170"/>
      <c r="H163" s="170"/>
      <c r="I163" s="175"/>
      <c r="J163" s="97" t="s">
        <v>29</v>
      </c>
      <c r="K163" s="98"/>
      <c r="L163" s="67" t="s">
        <v>112</v>
      </c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6"/>
    </row>
    <row r="164" spans="1:24" ht="16.5" customHeight="1">
      <c r="A164" s="96"/>
      <c r="B164" s="116"/>
      <c r="C164" s="170" t="s">
        <v>124</v>
      </c>
      <c r="D164" s="170"/>
      <c r="E164" s="170"/>
      <c r="F164" s="170"/>
      <c r="G164" s="170"/>
      <c r="H164" s="170"/>
      <c r="I164" s="175"/>
      <c r="J164" s="97" t="s">
        <v>29</v>
      </c>
      <c r="K164" s="98"/>
      <c r="L164" s="67" t="s">
        <v>113</v>
      </c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6"/>
    </row>
    <row r="165" spans="1:24" ht="32.25" customHeight="1">
      <c r="A165" s="96"/>
      <c r="B165" s="116"/>
      <c r="C165" s="170" t="s">
        <v>125</v>
      </c>
      <c r="D165" s="170"/>
      <c r="E165" s="170"/>
      <c r="F165" s="170"/>
      <c r="G165" s="170"/>
      <c r="H165" s="170"/>
      <c r="I165" s="175"/>
      <c r="J165" s="97" t="s">
        <v>29</v>
      </c>
      <c r="K165" s="98"/>
      <c r="L165" s="67" t="s">
        <v>207</v>
      </c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6"/>
    </row>
    <row r="166" spans="1:25" ht="34.5" customHeight="1">
      <c r="A166" s="45">
        <v>12</v>
      </c>
      <c r="B166" s="179" t="s">
        <v>181</v>
      </c>
      <c r="C166" s="180"/>
      <c r="D166" s="180"/>
      <c r="E166" s="180"/>
      <c r="F166" s="180"/>
      <c r="G166" s="180"/>
      <c r="H166" s="180"/>
      <c r="I166" s="181"/>
      <c r="J166" s="46" t="s">
        <v>9</v>
      </c>
      <c r="K166" s="47">
        <v>0.05</v>
      </c>
      <c r="L166" s="48">
        <f>K166*12*L21</f>
        <v>2083.92</v>
      </c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8"/>
    </row>
    <row r="167" spans="1:25" ht="60" customHeight="1">
      <c r="A167" s="96"/>
      <c r="B167" s="172" t="s">
        <v>114</v>
      </c>
      <c r="C167" s="173"/>
      <c r="D167" s="173"/>
      <c r="E167" s="173"/>
      <c r="F167" s="173"/>
      <c r="G167" s="173"/>
      <c r="H167" s="173"/>
      <c r="I167" s="101"/>
      <c r="J167" s="97"/>
      <c r="K167" s="127"/>
      <c r="L167" s="128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8"/>
    </row>
    <row r="168" spans="1:24" ht="62.25" customHeight="1">
      <c r="A168" s="98"/>
      <c r="B168" s="69"/>
      <c r="C168" s="170" t="s">
        <v>154</v>
      </c>
      <c r="D168" s="170"/>
      <c r="E168" s="170"/>
      <c r="F168" s="170"/>
      <c r="G168" s="170"/>
      <c r="H168" s="170"/>
      <c r="I168" s="170"/>
      <c r="J168" s="129" t="s">
        <v>29</v>
      </c>
      <c r="K168" s="130"/>
      <c r="L168" s="67" t="s">
        <v>120</v>
      </c>
      <c r="M168" s="69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66"/>
    </row>
    <row r="169" spans="1:24" ht="31.5" customHeight="1">
      <c r="A169" s="98"/>
      <c r="B169" s="69"/>
      <c r="C169" s="170" t="s">
        <v>123</v>
      </c>
      <c r="D169" s="170"/>
      <c r="E169" s="170"/>
      <c r="F169" s="170"/>
      <c r="G169" s="170"/>
      <c r="H169" s="170"/>
      <c r="I169" s="170"/>
      <c r="J169" s="129" t="s">
        <v>29</v>
      </c>
      <c r="K169" s="130"/>
      <c r="L169" s="67" t="s">
        <v>112</v>
      </c>
      <c r="M169" s="69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66"/>
    </row>
    <row r="170" spans="1:24" ht="15" customHeight="1">
      <c r="A170" s="98"/>
      <c r="B170" s="69"/>
      <c r="C170" s="170" t="s">
        <v>124</v>
      </c>
      <c r="D170" s="170"/>
      <c r="E170" s="170"/>
      <c r="F170" s="170"/>
      <c r="G170" s="170"/>
      <c r="H170" s="170"/>
      <c r="I170" s="170"/>
      <c r="J170" s="129" t="s">
        <v>29</v>
      </c>
      <c r="K170" s="130"/>
      <c r="L170" s="131" t="s">
        <v>111</v>
      </c>
      <c r="M170" s="69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66"/>
    </row>
    <row r="171" spans="1:24" s="1" customFormat="1" ht="31.5" customHeight="1">
      <c r="A171" s="45">
        <v>13</v>
      </c>
      <c r="B171" s="182" t="s">
        <v>138</v>
      </c>
      <c r="C171" s="183"/>
      <c r="D171" s="183"/>
      <c r="E171" s="183"/>
      <c r="F171" s="183"/>
      <c r="G171" s="183"/>
      <c r="H171" s="183"/>
      <c r="I171" s="56"/>
      <c r="J171" s="57" t="s">
        <v>9</v>
      </c>
      <c r="K171" s="57">
        <v>8.77</v>
      </c>
      <c r="L171" s="58">
        <f>K171*12*L21</f>
        <v>365519.56799999997</v>
      </c>
      <c r="M171" s="59"/>
      <c r="N171" s="49"/>
      <c r="O171" s="49"/>
      <c r="P171" s="49"/>
      <c r="Q171" s="49"/>
      <c r="R171" s="49"/>
      <c r="S171" s="49"/>
      <c r="T171" s="49"/>
      <c r="U171" s="49"/>
      <c r="V171" s="49"/>
      <c r="W171" s="60"/>
      <c r="X171" s="49"/>
    </row>
    <row r="172" spans="1:24" ht="60" customHeight="1">
      <c r="A172" s="96"/>
      <c r="B172" s="172" t="s">
        <v>114</v>
      </c>
      <c r="C172" s="173"/>
      <c r="D172" s="173"/>
      <c r="E172" s="173"/>
      <c r="F172" s="173"/>
      <c r="G172" s="173"/>
      <c r="H172" s="173"/>
      <c r="I172" s="101"/>
      <c r="J172" s="97"/>
      <c r="K172" s="98"/>
      <c r="L172" s="99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</row>
    <row r="173" spans="1:24" ht="15" customHeight="1">
      <c r="A173" s="96"/>
      <c r="B173" s="174" t="s">
        <v>6</v>
      </c>
      <c r="C173" s="170"/>
      <c r="D173" s="170"/>
      <c r="E173" s="100"/>
      <c r="F173" s="100"/>
      <c r="G173" s="100"/>
      <c r="H173" s="100"/>
      <c r="I173" s="101"/>
      <c r="J173" s="97"/>
      <c r="K173" s="98"/>
      <c r="L173" s="99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</row>
    <row r="174" spans="1:24" ht="91.5" customHeight="1">
      <c r="A174" s="96"/>
      <c r="B174" s="116"/>
      <c r="C174" s="170" t="s">
        <v>208</v>
      </c>
      <c r="D174" s="170"/>
      <c r="E174" s="170"/>
      <c r="F174" s="170"/>
      <c r="G174" s="170"/>
      <c r="H174" s="170"/>
      <c r="I174" s="175"/>
      <c r="J174" s="119" t="s">
        <v>209</v>
      </c>
      <c r="K174" s="98"/>
      <c r="L174" s="117">
        <v>52</v>
      </c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</row>
    <row r="175" spans="1:24" ht="36.75" customHeight="1">
      <c r="A175" s="96"/>
      <c r="B175" s="116"/>
      <c r="C175" s="170" t="s">
        <v>210</v>
      </c>
      <c r="D175" s="170"/>
      <c r="E175" s="170"/>
      <c r="F175" s="170"/>
      <c r="G175" s="170"/>
      <c r="H175" s="170"/>
      <c r="I175" s="101"/>
      <c r="J175" s="119" t="s">
        <v>211</v>
      </c>
      <c r="K175" s="98"/>
      <c r="L175" s="117">
        <v>104</v>
      </c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</row>
    <row r="176" spans="1:24" ht="34.5" customHeight="1">
      <c r="A176" s="96"/>
      <c r="B176" s="116"/>
      <c r="C176" s="170" t="s">
        <v>68</v>
      </c>
      <c r="D176" s="170"/>
      <c r="E176" s="170"/>
      <c r="F176" s="170"/>
      <c r="G176" s="170"/>
      <c r="H176" s="170"/>
      <c r="I176" s="101"/>
      <c r="J176" s="97" t="s">
        <v>212</v>
      </c>
      <c r="K176" s="98"/>
      <c r="L176" s="117">
        <v>302</v>
      </c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</row>
    <row r="177" spans="1:24" ht="31.5" customHeight="1">
      <c r="A177" s="96"/>
      <c r="B177" s="116"/>
      <c r="C177" s="168" t="s">
        <v>213</v>
      </c>
      <c r="D177" s="168"/>
      <c r="E177" s="168"/>
      <c r="F177" s="168"/>
      <c r="G177" s="168"/>
      <c r="H177" s="168"/>
      <c r="I177" s="169"/>
      <c r="J177" s="119" t="s">
        <v>214</v>
      </c>
      <c r="K177" s="98"/>
      <c r="L177" s="117">
        <v>24</v>
      </c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</row>
    <row r="178" spans="1:24" ht="75" customHeight="1">
      <c r="A178" s="96"/>
      <c r="B178" s="116"/>
      <c r="C178" s="170" t="s">
        <v>215</v>
      </c>
      <c r="D178" s="170"/>
      <c r="E178" s="170"/>
      <c r="F178" s="170"/>
      <c r="G178" s="170"/>
      <c r="H178" s="170"/>
      <c r="I178" s="175"/>
      <c r="J178" s="97" t="s">
        <v>216</v>
      </c>
      <c r="K178" s="98"/>
      <c r="L178" s="117">
        <v>1</v>
      </c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</row>
    <row r="179" spans="1:24" ht="18" customHeight="1">
      <c r="A179" s="96"/>
      <c r="B179" s="116"/>
      <c r="C179" s="170" t="s">
        <v>67</v>
      </c>
      <c r="D179" s="170"/>
      <c r="E179" s="170"/>
      <c r="F179" s="170"/>
      <c r="G179" s="170"/>
      <c r="H179" s="170"/>
      <c r="I179" s="101"/>
      <c r="J179" s="97" t="s">
        <v>216</v>
      </c>
      <c r="K179" s="98"/>
      <c r="L179" s="123">
        <v>1</v>
      </c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</row>
    <row r="180" spans="1:24" ht="18" customHeight="1">
      <c r="A180" s="96"/>
      <c r="B180" s="174" t="s">
        <v>41</v>
      </c>
      <c r="C180" s="170"/>
      <c r="D180" s="170"/>
      <c r="E180" s="170"/>
      <c r="F180" s="170"/>
      <c r="G180" s="170"/>
      <c r="H180" s="170"/>
      <c r="I180" s="175"/>
      <c r="J180" s="97"/>
      <c r="K180" s="98"/>
      <c r="L180" s="123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</row>
    <row r="181" spans="1:24" ht="18" customHeight="1">
      <c r="A181" s="96"/>
      <c r="B181" s="174" t="s">
        <v>283</v>
      </c>
      <c r="C181" s="170"/>
      <c r="D181" s="170"/>
      <c r="E181" s="170"/>
      <c r="F181" s="170"/>
      <c r="G181" s="170"/>
      <c r="H181" s="170"/>
      <c r="I181" s="175"/>
      <c r="J181" s="97" t="s">
        <v>29</v>
      </c>
      <c r="K181" s="65"/>
      <c r="L181" s="123">
        <v>302</v>
      </c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</row>
    <row r="182" spans="1:24" ht="18" customHeight="1">
      <c r="A182" s="96"/>
      <c r="B182" s="116"/>
      <c r="C182" s="222" t="s">
        <v>253</v>
      </c>
      <c r="D182" s="222"/>
      <c r="E182" s="222"/>
      <c r="F182" s="222"/>
      <c r="G182" s="222"/>
      <c r="H182" s="222"/>
      <c r="I182" s="223"/>
      <c r="J182" s="97" t="s">
        <v>29</v>
      </c>
      <c r="K182" s="98"/>
      <c r="L182" s="123" t="s">
        <v>251</v>
      </c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</row>
    <row r="183" spans="1:24" ht="33" customHeight="1">
      <c r="A183" s="45">
        <v>14</v>
      </c>
      <c r="B183" s="176" t="s">
        <v>263</v>
      </c>
      <c r="C183" s="177"/>
      <c r="D183" s="177"/>
      <c r="E183" s="177"/>
      <c r="F183" s="177"/>
      <c r="G183" s="177"/>
      <c r="H183" s="177"/>
      <c r="I183" s="178"/>
      <c r="J183" s="46" t="s">
        <v>9</v>
      </c>
      <c r="K183" s="63">
        <v>4.76</v>
      </c>
      <c r="L183" s="48">
        <f>K183*12*L21</f>
        <v>198389.18399999998</v>
      </c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</row>
    <row r="184" spans="1:24" ht="60.75" customHeight="1">
      <c r="A184" s="132"/>
      <c r="B184" s="172" t="s">
        <v>114</v>
      </c>
      <c r="C184" s="173"/>
      <c r="D184" s="173"/>
      <c r="E184" s="173"/>
      <c r="F184" s="173"/>
      <c r="G184" s="173"/>
      <c r="H184" s="173"/>
      <c r="I184" s="191"/>
      <c r="J184" s="97"/>
      <c r="K184" s="98"/>
      <c r="L184" s="99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</row>
    <row r="185" spans="1:24" ht="45.75" customHeight="1">
      <c r="A185" s="65"/>
      <c r="B185" s="197" t="s">
        <v>217</v>
      </c>
      <c r="C185" s="198"/>
      <c r="D185" s="198"/>
      <c r="E185" s="198"/>
      <c r="F185" s="198"/>
      <c r="G185" s="198"/>
      <c r="H185" s="198"/>
      <c r="I185" s="199"/>
      <c r="J185" s="97"/>
      <c r="K185" s="98"/>
      <c r="L185" s="122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</row>
    <row r="186" spans="1:24" ht="36.75" customHeight="1">
      <c r="A186" s="65"/>
      <c r="B186" s="116"/>
      <c r="C186" s="170" t="s">
        <v>218</v>
      </c>
      <c r="D186" s="170"/>
      <c r="E186" s="170"/>
      <c r="F186" s="170"/>
      <c r="G186" s="170"/>
      <c r="H186" s="170"/>
      <c r="I186" s="175"/>
      <c r="J186" s="119" t="s">
        <v>214</v>
      </c>
      <c r="K186" s="98"/>
      <c r="L186" s="117">
        <v>12</v>
      </c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</row>
    <row r="187" spans="1:24" ht="31.5" customHeight="1">
      <c r="A187" s="65"/>
      <c r="B187" s="116"/>
      <c r="C187" s="170" t="s">
        <v>219</v>
      </c>
      <c r="D187" s="170"/>
      <c r="E187" s="170"/>
      <c r="F187" s="170"/>
      <c r="G187" s="170"/>
      <c r="H187" s="170"/>
      <c r="I187" s="175"/>
      <c r="J187" s="97" t="s">
        <v>220</v>
      </c>
      <c r="K187" s="98"/>
      <c r="L187" s="117">
        <v>154</v>
      </c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</row>
    <row r="188" spans="1:24" ht="17.25" customHeight="1">
      <c r="A188" s="65"/>
      <c r="B188" s="116"/>
      <c r="C188" s="170" t="s">
        <v>221</v>
      </c>
      <c r="D188" s="170"/>
      <c r="E188" s="170"/>
      <c r="F188" s="170"/>
      <c r="G188" s="170"/>
      <c r="H188" s="170"/>
      <c r="I188" s="175"/>
      <c r="J188" s="97" t="s">
        <v>220</v>
      </c>
      <c r="K188" s="98"/>
      <c r="L188" s="123">
        <v>154</v>
      </c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</row>
    <row r="189" spans="1:24" ht="24.75" customHeight="1">
      <c r="A189" s="65"/>
      <c r="B189" s="116"/>
      <c r="C189" s="170" t="s">
        <v>222</v>
      </c>
      <c r="D189" s="170"/>
      <c r="E189" s="170"/>
      <c r="F189" s="170"/>
      <c r="G189" s="170"/>
      <c r="H189" s="170"/>
      <c r="I189" s="175"/>
      <c r="J189" s="97" t="s">
        <v>202</v>
      </c>
      <c r="K189" s="98"/>
      <c r="L189" s="117">
        <v>6</v>
      </c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</row>
    <row r="190" spans="1:24" ht="22.5" customHeight="1">
      <c r="A190" s="65"/>
      <c r="B190" s="116"/>
      <c r="C190" s="170" t="s">
        <v>244</v>
      </c>
      <c r="D190" s="170"/>
      <c r="E190" s="170"/>
      <c r="F190" s="170"/>
      <c r="G190" s="170"/>
      <c r="H190" s="170"/>
      <c r="I190" s="175"/>
      <c r="J190" s="97" t="s">
        <v>220</v>
      </c>
      <c r="K190" s="98"/>
      <c r="L190" s="117">
        <v>150</v>
      </c>
      <c r="M190" s="67" t="s">
        <v>241</v>
      </c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</row>
    <row r="191" spans="1:24" ht="55.5" customHeight="1">
      <c r="A191" s="65"/>
      <c r="B191" s="116"/>
      <c r="C191" s="168" t="s">
        <v>223</v>
      </c>
      <c r="D191" s="168"/>
      <c r="E191" s="168"/>
      <c r="F191" s="168"/>
      <c r="G191" s="168"/>
      <c r="H191" s="168"/>
      <c r="I191" s="169"/>
      <c r="J191" s="119" t="s">
        <v>224</v>
      </c>
      <c r="K191" s="98"/>
      <c r="L191" s="108" t="s">
        <v>284</v>
      </c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</row>
    <row r="192" spans="1:24" ht="46.5" customHeight="1">
      <c r="A192" s="65"/>
      <c r="B192" s="116"/>
      <c r="C192" s="168" t="s">
        <v>225</v>
      </c>
      <c r="D192" s="168"/>
      <c r="E192" s="168"/>
      <c r="F192" s="168"/>
      <c r="G192" s="168"/>
      <c r="H192" s="168"/>
      <c r="I192" s="169"/>
      <c r="J192" s="119" t="s">
        <v>226</v>
      </c>
      <c r="K192" s="98"/>
      <c r="L192" s="117">
        <v>26</v>
      </c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</row>
    <row r="193" spans="1:24" ht="30" customHeight="1">
      <c r="A193" s="65"/>
      <c r="B193" s="116"/>
      <c r="C193" s="170" t="s">
        <v>227</v>
      </c>
      <c r="D193" s="170"/>
      <c r="E193" s="170"/>
      <c r="F193" s="170"/>
      <c r="G193" s="170"/>
      <c r="H193" s="170"/>
      <c r="I193" s="175"/>
      <c r="J193" s="119" t="s">
        <v>228</v>
      </c>
      <c r="K193" s="98"/>
      <c r="L193" s="117">
        <v>48</v>
      </c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</row>
    <row r="194" spans="1:24" ht="123.75" customHeight="1">
      <c r="A194" s="65"/>
      <c r="B194" s="197" t="s">
        <v>229</v>
      </c>
      <c r="C194" s="198"/>
      <c r="D194" s="198"/>
      <c r="E194" s="198"/>
      <c r="F194" s="198"/>
      <c r="G194" s="198"/>
      <c r="H194" s="198"/>
      <c r="I194" s="199"/>
      <c r="J194" s="119"/>
      <c r="K194" s="98"/>
      <c r="L194" s="122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</row>
    <row r="195" spans="1:24" ht="46.5" customHeight="1">
      <c r="A195" s="65"/>
      <c r="B195" s="116"/>
      <c r="C195" s="170" t="s">
        <v>230</v>
      </c>
      <c r="D195" s="170"/>
      <c r="E195" s="170"/>
      <c r="F195" s="170"/>
      <c r="G195" s="170"/>
      <c r="H195" s="170"/>
      <c r="I195" s="175"/>
      <c r="J195" s="119" t="s">
        <v>231</v>
      </c>
      <c r="K195" s="98"/>
      <c r="L195" s="117">
        <v>12</v>
      </c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</row>
    <row r="196" spans="1:24" ht="48" customHeight="1">
      <c r="A196" s="65"/>
      <c r="B196" s="116"/>
      <c r="C196" s="170" t="s">
        <v>232</v>
      </c>
      <c r="D196" s="170"/>
      <c r="E196" s="170"/>
      <c r="F196" s="170"/>
      <c r="G196" s="170"/>
      <c r="H196" s="170"/>
      <c r="I196" s="175"/>
      <c r="J196" s="119" t="s">
        <v>233</v>
      </c>
      <c r="K196" s="98"/>
      <c r="L196" s="117">
        <v>154</v>
      </c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</row>
    <row r="197" spans="1:24" ht="50.25" customHeight="1">
      <c r="A197" s="65"/>
      <c r="B197" s="116"/>
      <c r="C197" s="170" t="s">
        <v>234</v>
      </c>
      <c r="D197" s="170"/>
      <c r="E197" s="170"/>
      <c r="F197" s="170"/>
      <c r="G197" s="170"/>
      <c r="H197" s="170"/>
      <c r="I197" s="175"/>
      <c r="J197" s="119" t="s">
        <v>220</v>
      </c>
      <c r="K197" s="98"/>
      <c r="L197" s="117">
        <v>154</v>
      </c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</row>
    <row r="198" spans="1:24" ht="47.25" customHeight="1">
      <c r="A198" s="65"/>
      <c r="B198" s="116"/>
      <c r="C198" s="168" t="s">
        <v>235</v>
      </c>
      <c r="D198" s="168"/>
      <c r="E198" s="168"/>
      <c r="F198" s="168"/>
      <c r="G198" s="168"/>
      <c r="H198" s="168"/>
      <c r="I198" s="169"/>
      <c r="J198" s="118" t="s">
        <v>236</v>
      </c>
      <c r="K198" s="98"/>
      <c r="L198" s="117">
        <v>73</v>
      </c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</row>
    <row r="199" spans="1:24" ht="31.5" customHeight="1">
      <c r="A199" s="65"/>
      <c r="B199" s="116"/>
      <c r="C199" s="170" t="s">
        <v>237</v>
      </c>
      <c r="D199" s="170"/>
      <c r="E199" s="170"/>
      <c r="F199" s="170"/>
      <c r="G199" s="170"/>
      <c r="H199" s="170"/>
      <c r="I199" s="175"/>
      <c r="J199" s="97" t="s">
        <v>220</v>
      </c>
      <c r="K199" s="98"/>
      <c r="L199" s="117">
        <v>154</v>
      </c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</row>
    <row r="200" spans="1:24" ht="47.25" customHeight="1">
      <c r="A200" s="65"/>
      <c r="B200" s="116"/>
      <c r="C200" s="168" t="s">
        <v>238</v>
      </c>
      <c r="D200" s="168"/>
      <c r="E200" s="168"/>
      <c r="F200" s="168"/>
      <c r="G200" s="168"/>
      <c r="H200" s="168"/>
      <c r="I200" s="169"/>
      <c r="J200" s="118" t="s">
        <v>236</v>
      </c>
      <c r="K200" s="98"/>
      <c r="L200" s="117">
        <v>72</v>
      </c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</row>
    <row r="201" spans="1:24" ht="19.5" customHeight="1">
      <c r="A201" s="133"/>
      <c r="B201" s="134"/>
      <c r="C201" s="202" t="s">
        <v>239</v>
      </c>
      <c r="D201" s="202"/>
      <c r="E201" s="202"/>
      <c r="F201" s="202"/>
      <c r="G201" s="202"/>
      <c r="H201" s="202"/>
      <c r="I201" s="203"/>
      <c r="J201" s="135" t="s">
        <v>220</v>
      </c>
      <c r="K201" s="134"/>
      <c r="L201" s="136">
        <v>154</v>
      </c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2"/>
    </row>
    <row r="202" spans="1:24" ht="19.5" customHeight="1">
      <c r="A202" s="133"/>
      <c r="B202" s="134"/>
      <c r="C202" s="200" t="s">
        <v>245</v>
      </c>
      <c r="D202" s="200"/>
      <c r="E202" s="200"/>
      <c r="F202" s="200"/>
      <c r="G202" s="200"/>
      <c r="H202" s="200"/>
      <c r="I202" s="201"/>
      <c r="J202" s="135" t="s">
        <v>220</v>
      </c>
      <c r="K202" s="133"/>
      <c r="L202" s="137">
        <v>154</v>
      </c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2"/>
    </row>
    <row r="203" spans="1:24" ht="13.5" customHeight="1">
      <c r="A203" s="65"/>
      <c r="B203" s="174" t="s">
        <v>41</v>
      </c>
      <c r="C203" s="170"/>
      <c r="D203" s="170"/>
      <c r="E203" s="170"/>
      <c r="F203" s="170"/>
      <c r="G203" s="170"/>
      <c r="H203" s="170"/>
      <c r="I203" s="101"/>
      <c r="J203" s="65"/>
      <c r="K203" s="98"/>
      <c r="L203" s="138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</row>
    <row r="204" spans="1:24" ht="15" customHeight="1">
      <c r="A204" s="65"/>
      <c r="B204" s="116"/>
      <c r="C204" s="170" t="s">
        <v>80</v>
      </c>
      <c r="D204" s="170"/>
      <c r="E204" s="170"/>
      <c r="F204" s="170"/>
      <c r="G204" s="170"/>
      <c r="H204" s="170"/>
      <c r="I204" s="101"/>
      <c r="J204" s="97" t="s">
        <v>8</v>
      </c>
      <c r="K204" s="98"/>
      <c r="L204" s="123">
        <v>44</v>
      </c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</row>
    <row r="205" spans="1:24" ht="15" customHeight="1">
      <c r="A205" s="65"/>
      <c r="B205" s="116"/>
      <c r="C205" s="170" t="s">
        <v>82</v>
      </c>
      <c r="D205" s="170"/>
      <c r="E205" s="170"/>
      <c r="F205" s="170"/>
      <c r="G205" s="170"/>
      <c r="H205" s="170"/>
      <c r="I205" s="101"/>
      <c r="J205" s="97" t="s">
        <v>1</v>
      </c>
      <c r="K205" s="98"/>
      <c r="L205" s="139">
        <v>48.3</v>
      </c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</row>
    <row r="206" spans="1:24" ht="15" customHeight="1">
      <c r="A206" s="65"/>
      <c r="B206" s="116"/>
      <c r="C206" s="170" t="s">
        <v>43</v>
      </c>
      <c r="D206" s="170"/>
      <c r="E206" s="170"/>
      <c r="F206" s="170"/>
      <c r="G206" s="170"/>
      <c r="H206" s="170"/>
      <c r="I206" s="101"/>
      <c r="J206" s="97" t="s">
        <v>0</v>
      </c>
      <c r="K206" s="98"/>
      <c r="L206" s="123">
        <v>4</v>
      </c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</row>
    <row r="207" spans="1:24" ht="15" customHeight="1">
      <c r="A207" s="65"/>
      <c r="B207" s="172" t="s">
        <v>288</v>
      </c>
      <c r="C207" s="173"/>
      <c r="D207" s="173"/>
      <c r="E207" s="173"/>
      <c r="F207" s="173"/>
      <c r="G207" s="173"/>
      <c r="H207" s="173"/>
      <c r="I207" s="191"/>
      <c r="J207" s="224" t="s">
        <v>251</v>
      </c>
      <c r="K207" s="98"/>
      <c r="L207" s="225">
        <v>192</v>
      </c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</row>
    <row r="208" spans="1:24" ht="33.75" customHeight="1">
      <c r="A208" s="65"/>
      <c r="B208" s="172"/>
      <c r="C208" s="173"/>
      <c r="D208" s="173"/>
      <c r="E208" s="173"/>
      <c r="F208" s="173"/>
      <c r="G208" s="173"/>
      <c r="H208" s="173"/>
      <c r="I208" s="191"/>
      <c r="J208" s="224"/>
      <c r="K208" s="98"/>
      <c r="L208" s="225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</row>
    <row r="209" spans="1:24" ht="15" customHeight="1">
      <c r="A209" s="65"/>
      <c r="B209" s="116"/>
      <c r="C209" s="171" t="s">
        <v>83</v>
      </c>
      <c r="D209" s="171"/>
      <c r="E209" s="171"/>
      <c r="F209" s="171"/>
      <c r="G209" s="171"/>
      <c r="H209" s="171"/>
      <c r="I209" s="101"/>
      <c r="J209" s="97" t="s">
        <v>0</v>
      </c>
      <c r="K209" s="98"/>
      <c r="L209" s="123">
        <v>23</v>
      </c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</row>
    <row r="210" spans="1:24" ht="15" customHeight="1">
      <c r="A210" s="65"/>
      <c r="B210" s="116"/>
      <c r="C210" s="170" t="s">
        <v>240</v>
      </c>
      <c r="D210" s="170"/>
      <c r="E210" s="170"/>
      <c r="F210" s="170"/>
      <c r="G210" s="170"/>
      <c r="H210" s="170"/>
      <c r="I210" s="101"/>
      <c r="J210" s="97" t="s">
        <v>12</v>
      </c>
      <c r="K210" s="98"/>
      <c r="L210" s="123">
        <v>10</v>
      </c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</row>
    <row r="211" spans="1:24" ht="15" customHeight="1">
      <c r="A211" s="65"/>
      <c r="B211" s="116"/>
      <c r="C211" s="170" t="s">
        <v>81</v>
      </c>
      <c r="D211" s="170"/>
      <c r="E211" s="170"/>
      <c r="F211" s="170"/>
      <c r="G211" s="170"/>
      <c r="H211" s="170"/>
      <c r="I211" s="101"/>
      <c r="J211" s="97" t="s">
        <v>1</v>
      </c>
      <c r="K211" s="98"/>
      <c r="L211" s="139">
        <v>21</v>
      </c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</row>
    <row r="212" spans="1:24" ht="30" customHeight="1">
      <c r="A212" s="55">
        <v>15</v>
      </c>
      <c r="B212" s="176" t="s">
        <v>139</v>
      </c>
      <c r="C212" s="177"/>
      <c r="D212" s="177"/>
      <c r="E212" s="177"/>
      <c r="F212" s="177"/>
      <c r="G212" s="177"/>
      <c r="H212" s="177"/>
      <c r="I212" s="178"/>
      <c r="J212" s="52" t="s">
        <v>9</v>
      </c>
      <c r="K212" s="55">
        <v>1.78</v>
      </c>
      <c r="L212" s="48">
        <f>K212*L21*12</f>
        <v>74187.552</v>
      </c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</row>
    <row r="213" spans="1:24" ht="62.25" customHeight="1">
      <c r="A213" s="65"/>
      <c r="B213" s="172" t="s">
        <v>114</v>
      </c>
      <c r="C213" s="173"/>
      <c r="D213" s="173"/>
      <c r="E213" s="173"/>
      <c r="F213" s="173"/>
      <c r="G213" s="173"/>
      <c r="H213" s="173"/>
      <c r="I213" s="101"/>
      <c r="J213" s="97"/>
      <c r="K213" s="98"/>
      <c r="L213" s="99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</row>
    <row r="214" spans="1:24" ht="30" customHeight="1">
      <c r="A214" s="65"/>
      <c r="B214" s="116"/>
      <c r="C214" s="170" t="s">
        <v>246</v>
      </c>
      <c r="D214" s="170"/>
      <c r="E214" s="170"/>
      <c r="F214" s="170"/>
      <c r="G214" s="170"/>
      <c r="H214" s="170"/>
      <c r="I214" s="175"/>
      <c r="J214" s="97" t="s">
        <v>29</v>
      </c>
      <c r="K214" s="98"/>
      <c r="L214" s="117">
        <v>72</v>
      </c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</row>
    <row r="215" spans="1:24" ht="15" customHeight="1">
      <c r="A215" s="65"/>
      <c r="B215" s="116"/>
      <c r="C215" s="170" t="s">
        <v>247</v>
      </c>
      <c r="D215" s="170"/>
      <c r="E215" s="170"/>
      <c r="F215" s="170"/>
      <c r="G215" s="170"/>
      <c r="H215" s="170"/>
      <c r="I215" s="175"/>
      <c r="J215" s="97" t="s">
        <v>250</v>
      </c>
      <c r="K215" s="98"/>
      <c r="L215" s="117">
        <v>12</v>
      </c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</row>
    <row r="216" spans="1:24" ht="30" customHeight="1">
      <c r="A216" s="65"/>
      <c r="B216" s="116"/>
      <c r="C216" s="170" t="s">
        <v>248</v>
      </c>
      <c r="D216" s="170"/>
      <c r="E216" s="170"/>
      <c r="F216" s="170"/>
      <c r="G216" s="170"/>
      <c r="H216" s="170"/>
      <c r="I216" s="175"/>
      <c r="J216" s="97"/>
      <c r="K216" s="98"/>
      <c r="L216" s="11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</row>
    <row r="217" spans="1:24" ht="18" customHeight="1">
      <c r="A217" s="65"/>
      <c r="B217" s="116"/>
      <c r="C217" s="170" t="s">
        <v>126</v>
      </c>
      <c r="D217" s="170"/>
      <c r="E217" s="170"/>
      <c r="F217" s="170"/>
      <c r="G217" s="170"/>
      <c r="H217" s="170"/>
      <c r="I217" s="175"/>
      <c r="J217" s="97"/>
      <c r="K217" s="98"/>
      <c r="L217" s="99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</row>
    <row r="218" spans="1:24" ht="14.25" customHeight="1">
      <c r="A218" s="65"/>
      <c r="B218" s="116"/>
      <c r="C218" s="170" t="s">
        <v>127</v>
      </c>
      <c r="D218" s="170"/>
      <c r="E218" s="170"/>
      <c r="F218" s="170"/>
      <c r="G218" s="170"/>
      <c r="H218" s="170"/>
      <c r="I218" s="175"/>
      <c r="J218" s="97"/>
      <c r="K218" s="98"/>
      <c r="L218" s="99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</row>
    <row r="219" spans="1:24" ht="18" customHeight="1">
      <c r="A219" s="140"/>
      <c r="B219" s="116"/>
      <c r="C219" s="170" t="s">
        <v>128</v>
      </c>
      <c r="D219" s="170"/>
      <c r="E219" s="170"/>
      <c r="F219" s="170"/>
      <c r="G219" s="170"/>
      <c r="H219" s="170"/>
      <c r="I219" s="175"/>
      <c r="J219" s="97"/>
      <c r="K219" s="98"/>
      <c r="L219" s="99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</row>
    <row r="220" spans="1:24" ht="162.75" customHeight="1">
      <c r="A220" s="45">
        <v>16</v>
      </c>
      <c r="B220" s="192" t="s">
        <v>117</v>
      </c>
      <c r="C220" s="193"/>
      <c r="D220" s="193"/>
      <c r="E220" s="193"/>
      <c r="F220" s="193"/>
      <c r="G220" s="193"/>
      <c r="H220" s="193"/>
      <c r="I220" s="194"/>
      <c r="J220" s="46" t="s">
        <v>9</v>
      </c>
      <c r="K220" s="47">
        <v>0.44</v>
      </c>
      <c r="L220" s="48">
        <f>K220*L21*12</f>
        <v>18338.496</v>
      </c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</row>
    <row r="221" spans="1:24" s="88" customFormat="1" ht="60" customHeight="1">
      <c r="A221" s="141"/>
      <c r="B221" s="172" t="s">
        <v>114</v>
      </c>
      <c r="C221" s="173"/>
      <c r="D221" s="173"/>
      <c r="E221" s="173"/>
      <c r="F221" s="173"/>
      <c r="G221" s="173"/>
      <c r="H221" s="173"/>
      <c r="I221" s="191"/>
      <c r="J221" s="142"/>
      <c r="K221" s="143"/>
      <c r="L221" s="99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s="88" customFormat="1" ht="90" customHeight="1">
      <c r="A222" s="141"/>
      <c r="B222" s="144"/>
      <c r="C222" s="195" t="s">
        <v>151</v>
      </c>
      <c r="D222" s="195"/>
      <c r="E222" s="195"/>
      <c r="F222" s="195"/>
      <c r="G222" s="195"/>
      <c r="H222" s="195"/>
      <c r="I222" s="196"/>
      <c r="J222" s="119" t="s">
        <v>29</v>
      </c>
      <c r="K222" s="143"/>
      <c r="L222" s="159">
        <v>248</v>
      </c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9"/>
    </row>
    <row r="223" spans="1:24" s="88" customFormat="1" ht="91.5" customHeight="1">
      <c r="A223" s="141"/>
      <c r="B223" s="144"/>
      <c r="C223" s="195" t="s">
        <v>150</v>
      </c>
      <c r="D223" s="195"/>
      <c r="E223" s="195"/>
      <c r="F223" s="195"/>
      <c r="G223" s="195"/>
      <c r="H223" s="195"/>
      <c r="I223" s="196"/>
      <c r="J223" s="119" t="s">
        <v>29</v>
      </c>
      <c r="K223" s="143"/>
      <c r="L223" s="159">
        <v>248</v>
      </c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9"/>
    </row>
    <row r="224" spans="1:24" s="88" customFormat="1" ht="16.5" customHeight="1">
      <c r="A224" s="96"/>
      <c r="B224" s="121"/>
      <c r="C224" s="165" t="s">
        <v>149</v>
      </c>
      <c r="D224" s="165"/>
      <c r="E224" s="165"/>
      <c r="F224" s="165"/>
      <c r="G224" s="165"/>
      <c r="H224" s="165"/>
      <c r="I224" s="120"/>
      <c r="J224" s="97" t="s">
        <v>118</v>
      </c>
      <c r="K224" s="98"/>
      <c r="L224" s="65" t="s">
        <v>182</v>
      </c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9"/>
    </row>
    <row r="225" spans="1:26" s="88" customFormat="1" ht="16.5" customHeight="1">
      <c r="A225" s="65"/>
      <c r="B225" s="103"/>
      <c r="C225" s="170" t="s">
        <v>84</v>
      </c>
      <c r="D225" s="170"/>
      <c r="E225" s="170"/>
      <c r="F225" s="170"/>
      <c r="G225" s="170"/>
      <c r="H225" s="170"/>
      <c r="I225" s="103"/>
      <c r="J225" s="65" t="s">
        <v>15</v>
      </c>
      <c r="K225" s="98"/>
      <c r="L225" s="65">
        <v>3.6</v>
      </c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9"/>
      <c r="Y225" s="90"/>
      <c r="Z225" s="90"/>
    </row>
    <row r="226" spans="1:24" s="88" customFormat="1" ht="16.5" customHeight="1">
      <c r="A226" s="96"/>
      <c r="B226" s="174" t="s">
        <v>183</v>
      </c>
      <c r="C226" s="170"/>
      <c r="D226" s="170"/>
      <c r="E226" s="170"/>
      <c r="F226" s="170"/>
      <c r="G226" s="170"/>
      <c r="H226" s="170"/>
      <c r="I226" s="170"/>
      <c r="J226" s="65"/>
      <c r="K226" s="98"/>
      <c r="L226" s="65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9"/>
    </row>
    <row r="227" spans="1:26" s="88" customFormat="1" ht="15.75" customHeight="1">
      <c r="A227" s="65"/>
      <c r="B227" s="107"/>
      <c r="C227" s="165" t="s">
        <v>184</v>
      </c>
      <c r="D227" s="165"/>
      <c r="E227" s="165"/>
      <c r="F227" s="165"/>
      <c r="G227" s="165"/>
      <c r="H227" s="165"/>
      <c r="I227" s="145"/>
      <c r="J227" s="65" t="s">
        <v>12</v>
      </c>
      <c r="K227" s="98"/>
      <c r="L227" s="65">
        <v>28</v>
      </c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9"/>
      <c r="Y227" s="90"/>
      <c r="Z227" s="90"/>
    </row>
    <row r="228" spans="1:26" s="88" customFormat="1" ht="15.75" customHeight="1">
      <c r="A228" s="65"/>
      <c r="B228" s="174" t="s">
        <v>259</v>
      </c>
      <c r="C228" s="170"/>
      <c r="D228" s="170"/>
      <c r="E228" s="170"/>
      <c r="F228" s="170"/>
      <c r="G228" s="170"/>
      <c r="H228" s="170"/>
      <c r="I228" s="175"/>
      <c r="J228" s="65" t="s">
        <v>0</v>
      </c>
      <c r="K228" s="98"/>
      <c r="L228" s="65">
        <v>2</v>
      </c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9"/>
      <c r="Y228" s="90"/>
      <c r="Z228" s="90"/>
    </row>
    <row r="229" spans="1:26" s="88" customFormat="1" ht="13.5" customHeight="1">
      <c r="A229" s="65"/>
      <c r="B229" s="107"/>
      <c r="C229" s="165" t="s">
        <v>170</v>
      </c>
      <c r="D229" s="165"/>
      <c r="E229" s="165"/>
      <c r="F229" s="165"/>
      <c r="G229" s="165"/>
      <c r="H229" s="165"/>
      <c r="I229" s="145"/>
      <c r="J229" s="65" t="s">
        <v>15</v>
      </c>
      <c r="K229" s="98"/>
      <c r="L229" s="65">
        <v>5.1</v>
      </c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9"/>
      <c r="Y229" s="90"/>
      <c r="Z229" s="90"/>
    </row>
    <row r="230" spans="1:26" s="88" customFormat="1" ht="15" customHeight="1">
      <c r="A230" s="65"/>
      <c r="B230" s="103"/>
      <c r="C230" s="170" t="s">
        <v>162</v>
      </c>
      <c r="D230" s="170"/>
      <c r="E230" s="170"/>
      <c r="F230" s="170"/>
      <c r="G230" s="170"/>
      <c r="H230" s="170"/>
      <c r="I230" s="103"/>
      <c r="J230" s="65" t="s">
        <v>0</v>
      </c>
      <c r="K230" s="98"/>
      <c r="L230" s="65">
        <v>6</v>
      </c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9"/>
      <c r="Y230" s="90"/>
      <c r="Z230" s="90"/>
    </row>
    <row r="231" spans="1:26" s="88" customFormat="1" ht="17.25" customHeight="1">
      <c r="A231" s="65"/>
      <c r="B231" s="103"/>
      <c r="C231" s="170" t="s">
        <v>163</v>
      </c>
      <c r="D231" s="170"/>
      <c r="E231" s="170"/>
      <c r="F231" s="170"/>
      <c r="G231" s="170"/>
      <c r="H231" s="170"/>
      <c r="I231" s="103"/>
      <c r="J231" s="65" t="s">
        <v>8</v>
      </c>
      <c r="K231" s="98"/>
      <c r="L231" s="65">
        <v>6.8</v>
      </c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9"/>
      <c r="Y231" s="90"/>
      <c r="Z231" s="90"/>
    </row>
    <row r="232" spans="1:24" ht="58.5" customHeight="1">
      <c r="A232" s="45">
        <v>17</v>
      </c>
      <c r="B232" s="182" t="s">
        <v>92</v>
      </c>
      <c r="C232" s="183"/>
      <c r="D232" s="183"/>
      <c r="E232" s="183"/>
      <c r="F232" s="183"/>
      <c r="G232" s="183"/>
      <c r="H232" s="183"/>
      <c r="I232" s="51"/>
      <c r="J232" s="52" t="s">
        <v>9</v>
      </c>
      <c r="K232" s="46">
        <v>0.19</v>
      </c>
      <c r="L232" s="48">
        <f>K232*L21*12</f>
        <v>7918.896000000001</v>
      </c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</row>
    <row r="233" spans="1:24" s="8" customFormat="1" ht="61.5" customHeight="1">
      <c r="A233" s="141"/>
      <c r="B233" s="146"/>
      <c r="C233" s="173" t="s">
        <v>114</v>
      </c>
      <c r="D233" s="173"/>
      <c r="E233" s="173"/>
      <c r="F233" s="173"/>
      <c r="G233" s="173"/>
      <c r="H233" s="173"/>
      <c r="I233" s="191"/>
      <c r="J233" s="147"/>
      <c r="K233" s="142"/>
      <c r="L233" s="148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</row>
    <row r="234" spans="1:24" ht="30" customHeight="1">
      <c r="A234" s="141"/>
      <c r="B234" s="116"/>
      <c r="C234" s="170" t="s">
        <v>93</v>
      </c>
      <c r="D234" s="170"/>
      <c r="E234" s="170"/>
      <c r="F234" s="170"/>
      <c r="G234" s="170"/>
      <c r="H234" s="170"/>
      <c r="I234" s="150"/>
      <c r="J234" s="151" t="s">
        <v>231</v>
      </c>
      <c r="K234" s="149"/>
      <c r="L234" s="160">
        <v>12</v>
      </c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66"/>
    </row>
    <row r="235" spans="1:24" ht="29.25" customHeight="1">
      <c r="A235" s="45">
        <v>18</v>
      </c>
      <c r="B235" s="182" t="s">
        <v>140</v>
      </c>
      <c r="C235" s="183"/>
      <c r="D235" s="183"/>
      <c r="E235" s="183"/>
      <c r="F235" s="183"/>
      <c r="G235" s="183"/>
      <c r="H235" s="183"/>
      <c r="I235" s="184"/>
      <c r="J235" s="46" t="s">
        <v>9</v>
      </c>
      <c r="K235" s="50">
        <v>1.28</v>
      </c>
      <c r="L235" s="48">
        <f>K235*12*L21</f>
        <v>53348.35199999999</v>
      </c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</row>
    <row r="236" spans="1:24" ht="61.5" customHeight="1">
      <c r="A236" s="96"/>
      <c r="B236" s="172" t="s">
        <v>114</v>
      </c>
      <c r="C236" s="173"/>
      <c r="D236" s="173"/>
      <c r="E236" s="173"/>
      <c r="F236" s="173"/>
      <c r="G236" s="173"/>
      <c r="H236" s="173"/>
      <c r="I236" s="191"/>
      <c r="J236" s="97"/>
      <c r="K236" s="98"/>
      <c r="L236" s="99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</row>
    <row r="237" spans="1:24" ht="30.75" customHeight="1">
      <c r="A237" s="96"/>
      <c r="B237" s="164" t="s">
        <v>3</v>
      </c>
      <c r="C237" s="165"/>
      <c r="D237" s="165"/>
      <c r="E237" s="165"/>
      <c r="F237" s="165"/>
      <c r="G237" s="165"/>
      <c r="H237" s="165"/>
      <c r="I237" s="120"/>
      <c r="J237" s="97"/>
      <c r="K237" s="98"/>
      <c r="L237" s="99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</row>
    <row r="238" spans="1:24" ht="29.25" customHeight="1">
      <c r="A238" s="96"/>
      <c r="B238" s="153"/>
      <c r="C238" s="165" t="s">
        <v>164</v>
      </c>
      <c r="D238" s="165"/>
      <c r="E238" s="165"/>
      <c r="F238" s="165"/>
      <c r="G238" s="165"/>
      <c r="H238" s="165"/>
      <c r="I238" s="120"/>
      <c r="J238" s="97" t="s">
        <v>0</v>
      </c>
      <c r="K238" s="98"/>
      <c r="L238" s="67" t="s">
        <v>285</v>
      </c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6"/>
    </row>
    <row r="239" spans="1:24" ht="17.25" customHeight="1">
      <c r="A239" s="96"/>
      <c r="B239" s="153"/>
      <c r="C239" s="165" t="s">
        <v>165</v>
      </c>
      <c r="D239" s="165"/>
      <c r="E239" s="165"/>
      <c r="F239" s="165"/>
      <c r="G239" s="165"/>
      <c r="H239" s="165"/>
      <c r="I239" s="120"/>
      <c r="J239" s="97" t="s">
        <v>0</v>
      </c>
      <c r="K239" s="98"/>
      <c r="L239" s="67" t="s">
        <v>286</v>
      </c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6"/>
    </row>
    <row r="240" spans="1:24" ht="17.25" customHeight="1">
      <c r="A240" s="96"/>
      <c r="B240" s="121"/>
      <c r="C240" s="165" t="s">
        <v>166</v>
      </c>
      <c r="D240" s="165"/>
      <c r="E240" s="165"/>
      <c r="F240" s="165"/>
      <c r="G240" s="165"/>
      <c r="H240" s="165"/>
      <c r="I240" s="120"/>
      <c r="J240" s="97" t="s">
        <v>0</v>
      </c>
      <c r="K240" s="98"/>
      <c r="L240" s="67" t="s">
        <v>287</v>
      </c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6"/>
    </row>
    <row r="241" spans="1:24" ht="17.25" customHeight="1">
      <c r="A241" s="96"/>
      <c r="B241" s="121"/>
      <c r="C241" s="165" t="s">
        <v>167</v>
      </c>
      <c r="D241" s="165"/>
      <c r="E241" s="165"/>
      <c r="F241" s="165"/>
      <c r="G241" s="165"/>
      <c r="H241" s="165"/>
      <c r="I241" s="120"/>
      <c r="J241" s="97" t="s">
        <v>0</v>
      </c>
      <c r="K241" s="98"/>
      <c r="L241" s="67" t="s">
        <v>272</v>
      </c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6"/>
    </row>
    <row r="242" spans="1:24" s="5" customFormat="1" ht="37.5" customHeight="1">
      <c r="A242" s="45">
        <v>19</v>
      </c>
      <c r="B242" s="176" t="s">
        <v>141</v>
      </c>
      <c r="C242" s="177"/>
      <c r="D242" s="177"/>
      <c r="E242" s="177"/>
      <c r="F242" s="177"/>
      <c r="G242" s="177"/>
      <c r="H242" s="177"/>
      <c r="I242" s="178"/>
      <c r="J242" s="46" t="s">
        <v>9</v>
      </c>
      <c r="K242" s="47">
        <v>3.41</v>
      </c>
      <c r="L242" s="48">
        <f>K242*12*L21</f>
        <v>142123.344</v>
      </c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</row>
    <row r="243" spans="1:24" s="1" customFormat="1" ht="62.25" customHeight="1">
      <c r="A243" s="96"/>
      <c r="B243" s="172" t="s">
        <v>114</v>
      </c>
      <c r="C243" s="173"/>
      <c r="D243" s="173"/>
      <c r="E243" s="173"/>
      <c r="F243" s="173"/>
      <c r="G243" s="173"/>
      <c r="H243" s="173"/>
      <c r="I243" s="101"/>
      <c r="J243" s="97"/>
      <c r="K243" s="98"/>
      <c r="L243" s="99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</row>
    <row r="244" spans="1:26" ht="15" customHeight="1">
      <c r="A244" s="65"/>
      <c r="B244" s="174" t="s">
        <v>6</v>
      </c>
      <c r="C244" s="170"/>
      <c r="D244" s="170"/>
      <c r="E244" s="103"/>
      <c r="F244" s="103"/>
      <c r="G244" s="103"/>
      <c r="H244" s="103"/>
      <c r="I244" s="103"/>
      <c r="J244" s="65"/>
      <c r="K244" s="98"/>
      <c r="L244" s="99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22"/>
      <c r="Z244" s="22"/>
    </row>
    <row r="245" spans="1:26" ht="30.75" customHeight="1">
      <c r="A245" s="65"/>
      <c r="B245" s="107"/>
      <c r="C245" s="170" t="s">
        <v>86</v>
      </c>
      <c r="D245" s="170"/>
      <c r="E245" s="170"/>
      <c r="F245" s="170"/>
      <c r="G245" s="170"/>
      <c r="H245" s="170"/>
      <c r="I245" s="103"/>
      <c r="J245" s="65" t="s">
        <v>0</v>
      </c>
      <c r="K245" s="98"/>
      <c r="L245" s="65">
        <v>1</v>
      </c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6"/>
      <c r="Y245" s="22"/>
      <c r="Z245" s="22"/>
    </row>
    <row r="246" spans="1:26" ht="30" customHeight="1">
      <c r="A246" s="65"/>
      <c r="B246" s="107"/>
      <c r="C246" s="170" t="s">
        <v>153</v>
      </c>
      <c r="D246" s="170"/>
      <c r="E246" s="170"/>
      <c r="F246" s="170"/>
      <c r="G246" s="170"/>
      <c r="H246" s="170"/>
      <c r="I246" s="103"/>
      <c r="J246" s="65" t="s">
        <v>0</v>
      </c>
      <c r="K246" s="98"/>
      <c r="L246" s="65">
        <v>14</v>
      </c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6"/>
      <c r="Y246" s="22"/>
      <c r="Z246" s="22"/>
    </row>
    <row r="247" spans="1:26" ht="15" customHeight="1">
      <c r="A247" s="65"/>
      <c r="B247" s="103"/>
      <c r="C247" s="170" t="s">
        <v>192</v>
      </c>
      <c r="D247" s="170"/>
      <c r="E247" s="170"/>
      <c r="F247" s="170"/>
      <c r="G247" s="170"/>
      <c r="H247" s="170"/>
      <c r="I247" s="102"/>
      <c r="J247" s="106" t="s">
        <v>14</v>
      </c>
      <c r="K247" s="98"/>
      <c r="L247" s="65">
        <v>17</v>
      </c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6"/>
      <c r="Y247" s="22"/>
      <c r="Z247" s="22"/>
    </row>
    <row r="248" spans="1:26" ht="15" customHeight="1">
      <c r="A248" s="65"/>
      <c r="B248" s="103"/>
      <c r="C248" s="170" t="s">
        <v>34</v>
      </c>
      <c r="D248" s="170"/>
      <c r="E248" s="170"/>
      <c r="F248" s="170"/>
      <c r="G248" s="170"/>
      <c r="H248" s="170"/>
      <c r="I248" s="124"/>
      <c r="J248" s="106" t="s">
        <v>0</v>
      </c>
      <c r="K248" s="98"/>
      <c r="L248" s="65">
        <v>0</v>
      </c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6"/>
      <c r="Y248" s="22"/>
      <c r="Z248" s="22"/>
    </row>
    <row r="249" spans="1:26" ht="15" customHeight="1">
      <c r="A249" s="65"/>
      <c r="B249" s="103"/>
      <c r="C249" s="170" t="s">
        <v>38</v>
      </c>
      <c r="D249" s="170"/>
      <c r="E249" s="170"/>
      <c r="F249" s="170"/>
      <c r="G249" s="170"/>
      <c r="H249" s="170"/>
      <c r="I249" s="102"/>
      <c r="J249" s="106" t="s">
        <v>0</v>
      </c>
      <c r="K249" s="98"/>
      <c r="L249" s="65">
        <v>12</v>
      </c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6"/>
      <c r="Y249" s="22"/>
      <c r="Z249" s="22"/>
    </row>
    <row r="250" spans="1:26" ht="15.75" customHeight="1">
      <c r="A250" s="65"/>
      <c r="B250" s="103"/>
      <c r="C250" s="170" t="s">
        <v>39</v>
      </c>
      <c r="D250" s="170"/>
      <c r="E250" s="170"/>
      <c r="F250" s="170"/>
      <c r="G250" s="170"/>
      <c r="H250" s="170"/>
      <c r="I250" s="102"/>
      <c r="J250" s="106" t="s">
        <v>0</v>
      </c>
      <c r="K250" s="98"/>
      <c r="L250" s="65">
        <v>3</v>
      </c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6"/>
      <c r="Y250" s="22"/>
      <c r="Z250" s="22"/>
    </row>
    <row r="251" spans="1:26" ht="30" customHeight="1">
      <c r="A251" s="65"/>
      <c r="B251" s="103"/>
      <c r="C251" s="170" t="s">
        <v>44</v>
      </c>
      <c r="D251" s="170"/>
      <c r="E251" s="170"/>
      <c r="F251" s="170"/>
      <c r="G251" s="170"/>
      <c r="H251" s="170"/>
      <c r="I251" s="175"/>
      <c r="J251" s="106" t="s">
        <v>0</v>
      </c>
      <c r="K251" s="98"/>
      <c r="L251" s="65">
        <v>54</v>
      </c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6"/>
      <c r="Y251" s="22"/>
      <c r="Z251" s="22"/>
    </row>
    <row r="252" spans="1:26" ht="15" customHeight="1">
      <c r="A252" s="65"/>
      <c r="B252" s="103"/>
      <c r="C252" s="170" t="s">
        <v>36</v>
      </c>
      <c r="D252" s="170"/>
      <c r="E252" s="170"/>
      <c r="F252" s="170"/>
      <c r="G252" s="170"/>
      <c r="H252" s="170"/>
      <c r="I252" s="124"/>
      <c r="J252" s="106" t="s">
        <v>0</v>
      </c>
      <c r="K252" s="98"/>
      <c r="L252" s="65">
        <v>672</v>
      </c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6"/>
      <c r="Y252" s="22"/>
      <c r="Z252" s="22"/>
    </row>
    <row r="253" spans="1:26" ht="30.75" customHeight="1">
      <c r="A253" s="65"/>
      <c r="B253" s="103"/>
      <c r="C253" s="170" t="s">
        <v>35</v>
      </c>
      <c r="D253" s="170"/>
      <c r="E253" s="170"/>
      <c r="F253" s="170"/>
      <c r="G253" s="170"/>
      <c r="H253" s="170"/>
      <c r="I253" s="102"/>
      <c r="J253" s="65" t="s">
        <v>0</v>
      </c>
      <c r="K253" s="98"/>
      <c r="L253" s="65">
        <v>202</v>
      </c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6"/>
      <c r="Y253" s="22"/>
      <c r="Z253" s="22"/>
    </row>
    <row r="254" spans="1:26" ht="15" customHeight="1">
      <c r="A254" s="65"/>
      <c r="B254" s="167" t="s">
        <v>152</v>
      </c>
      <c r="C254" s="168"/>
      <c r="D254" s="168"/>
      <c r="E254" s="168"/>
      <c r="F254" s="168"/>
      <c r="G254" s="168"/>
      <c r="H254" s="168"/>
      <c r="I254" s="169"/>
      <c r="J254" s="65"/>
      <c r="K254" s="98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6"/>
      <c r="Y254" s="22"/>
      <c r="Z254" s="22"/>
    </row>
    <row r="255" spans="1:26" ht="15" customHeight="1">
      <c r="A255" s="65"/>
      <c r="B255" s="116"/>
      <c r="C255" s="170" t="s">
        <v>89</v>
      </c>
      <c r="D255" s="170"/>
      <c r="E255" s="170"/>
      <c r="F255" s="170"/>
      <c r="G255" s="170"/>
      <c r="H255" s="170"/>
      <c r="I255" s="103"/>
      <c r="J255" s="65" t="s">
        <v>0</v>
      </c>
      <c r="K255" s="98"/>
      <c r="L255" s="65">
        <v>23</v>
      </c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6"/>
      <c r="Y255" s="24"/>
      <c r="Z255" s="24"/>
    </row>
    <row r="256" spans="1:26" ht="15" customHeight="1">
      <c r="A256" s="65"/>
      <c r="B256" s="116"/>
      <c r="C256" s="170" t="s">
        <v>90</v>
      </c>
      <c r="D256" s="170"/>
      <c r="E256" s="170"/>
      <c r="F256" s="170"/>
      <c r="G256" s="170"/>
      <c r="H256" s="170"/>
      <c r="I256" s="103"/>
      <c r="J256" s="65" t="s">
        <v>0</v>
      </c>
      <c r="K256" s="98"/>
      <c r="L256" s="65">
        <v>14</v>
      </c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6"/>
      <c r="Y256" s="24"/>
      <c r="Z256" s="24"/>
    </row>
    <row r="257" spans="1:26" ht="15" customHeight="1">
      <c r="A257" s="65"/>
      <c r="B257" s="116"/>
      <c r="C257" s="170" t="s">
        <v>69</v>
      </c>
      <c r="D257" s="170"/>
      <c r="E257" s="170"/>
      <c r="F257" s="170"/>
      <c r="G257" s="170"/>
      <c r="H257" s="170"/>
      <c r="I257" s="103"/>
      <c r="J257" s="65" t="s">
        <v>0</v>
      </c>
      <c r="K257" s="98"/>
      <c r="L257" s="65">
        <v>132</v>
      </c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6"/>
      <c r="Y257" s="24"/>
      <c r="Z257" s="24"/>
    </row>
    <row r="258" spans="1:24" ht="15" customHeight="1">
      <c r="A258" s="73"/>
      <c r="B258" s="185" t="s">
        <v>252</v>
      </c>
      <c r="C258" s="186"/>
      <c r="D258" s="186"/>
      <c r="E258" s="186"/>
      <c r="F258" s="186"/>
      <c r="G258" s="186"/>
      <c r="H258" s="186"/>
      <c r="I258" s="187"/>
      <c r="J258" s="74" t="s">
        <v>9</v>
      </c>
      <c r="K258" s="75">
        <f>K22+K45+K65+K78+K90+K96+K125+K138+K149+K154+K160+K166+K171+K183+K212+K220+K232+K235+K242</f>
        <v>33.35000000000001</v>
      </c>
      <c r="L258" s="75">
        <f>L22+L45+L65+L78+L90+L96+L125+L138+L149+L154+L160+L166+L171+L183+L212+L220+L232+L235+L242</f>
        <v>1389974.64</v>
      </c>
      <c r="M258" s="76"/>
      <c r="N258" s="77"/>
      <c r="O258" s="77"/>
      <c r="P258" s="77"/>
      <c r="Q258" s="77"/>
      <c r="R258" s="77"/>
      <c r="S258" s="77"/>
      <c r="T258" s="77"/>
      <c r="U258" s="77"/>
      <c r="V258" s="77"/>
      <c r="W258" s="78"/>
      <c r="X258" s="49"/>
    </row>
    <row r="259" spans="1:24" ht="15.75">
      <c r="A259" s="79"/>
      <c r="B259" s="189" t="s">
        <v>19</v>
      </c>
      <c r="C259" s="189"/>
      <c r="D259" s="189"/>
      <c r="E259" s="189"/>
      <c r="F259" s="189"/>
      <c r="G259" s="189"/>
      <c r="H259" s="189"/>
      <c r="I259" s="190"/>
      <c r="J259" s="80"/>
      <c r="K259" s="81"/>
      <c r="L259" s="82">
        <f>H10-L258</f>
        <v>-487.75199999986216</v>
      </c>
      <c r="M259" s="76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4"/>
    </row>
    <row r="260" spans="1:13" ht="12.75">
      <c r="A260" s="4"/>
      <c r="B260" s="10"/>
      <c r="C260" s="10"/>
      <c r="D260" s="10"/>
      <c r="E260" s="10"/>
      <c r="F260" s="10"/>
      <c r="G260" s="10"/>
      <c r="H260" s="10"/>
      <c r="I260" s="9"/>
      <c r="J260" s="6"/>
      <c r="K260" s="2"/>
      <c r="L260" s="2"/>
      <c r="M260" s="11"/>
    </row>
    <row r="261" spans="1:13" ht="12.75">
      <c r="A261" s="3"/>
      <c r="B261" s="9"/>
      <c r="C261" s="9"/>
      <c r="D261" s="9"/>
      <c r="E261" s="9"/>
      <c r="F261" s="9"/>
      <c r="G261" s="9"/>
      <c r="H261" s="9"/>
      <c r="I261" s="9"/>
      <c r="J261" s="6"/>
      <c r="K261" s="2"/>
      <c r="L261" s="2"/>
      <c r="M261" s="11"/>
    </row>
    <row r="262" spans="1:13" ht="12.75">
      <c r="A262" s="3"/>
      <c r="B262" s="9"/>
      <c r="C262" s="9"/>
      <c r="D262" s="9"/>
      <c r="E262" s="9"/>
      <c r="F262" s="9"/>
      <c r="G262" s="9"/>
      <c r="H262" s="9"/>
      <c r="I262" s="9"/>
      <c r="J262" s="6"/>
      <c r="K262" s="2"/>
      <c r="L262" s="2"/>
      <c r="M262" s="11"/>
    </row>
    <row r="263" spans="1:13" ht="12.75">
      <c r="A263" s="3"/>
      <c r="B263" s="9"/>
      <c r="C263" s="9"/>
      <c r="D263" s="9"/>
      <c r="E263" s="9"/>
      <c r="F263" s="9"/>
      <c r="G263" s="9"/>
      <c r="H263" s="9"/>
      <c r="I263" s="9"/>
      <c r="J263" s="6"/>
      <c r="K263" s="2"/>
      <c r="L263" s="2"/>
      <c r="M263" s="11"/>
    </row>
    <row r="264" spans="1:13" ht="12.75">
      <c r="A264" s="12"/>
      <c r="B264" s="13"/>
      <c r="C264" s="13"/>
      <c r="D264" s="13"/>
      <c r="E264" s="13"/>
      <c r="F264" s="13"/>
      <c r="G264" s="13"/>
      <c r="H264" s="13"/>
      <c r="I264" s="13"/>
      <c r="J264" s="14"/>
      <c r="K264" s="11"/>
      <c r="L264" s="11"/>
      <c r="M264" s="11"/>
    </row>
    <row r="265" spans="1:12" ht="12.75">
      <c r="A265" s="12"/>
      <c r="B265" s="13"/>
      <c r="C265" s="13"/>
      <c r="D265" s="13"/>
      <c r="E265" s="13"/>
      <c r="F265" s="13"/>
      <c r="G265" s="13"/>
      <c r="H265" s="13"/>
      <c r="I265" s="13"/>
      <c r="J265" s="14"/>
      <c r="K265" s="11"/>
      <c r="L265" s="11"/>
    </row>
    <row r="266" spans="1:12" ht="12.75">
      <c r="A266" s="12"/>
      <c r="B266" s="13"/>
      <c r="C266" s="13"/>
      <c r="D266" s="13"/>
      <c r="E266" s="13"/>
      <c r="F266" s="13"/>
      <c r="G266" s="13"/>
      <c r="H266" s="13"/>
      <c r="I266" s="13"/>
      <c r="J266" s="14"/>
      <c r="K266" s="11"/>
      <c r="L266" s="11"/>
    </row>
    <row r="267" spans="1:12" ht="12.75">
      <c r="A267" s="12"/>
      <c r="B267" s="13"/>
      <c r="C267" s="13"/>
      <c r="D267" s="13"/>
      <c r="E267" s="13"/>
      <c r="F267" s="13"/>
      <c r="G267" s="13"/>
      <c r="H267" s="13"/>
      <c r="I267" s="13"/>
      <c r="J267" s="14"/>
      <c r="K267" s="11"/>
      <c r="L267" s="11"/>
    </row>
    <row r="268" spans="1:12" ht="12.75">
      <c r="A268" s="11"/>
      <c r="B268" s="13"/>
      <c r="C268" s="13"/>
      <c r="D268" s="13"/>
      <c r="E268" s="13"/>
      <c r="F268" s="13"/>
      <c r="G268" s="13"/>
      <c r="H268" s="13"/>
      <c r="I268" s="13"/>
      <c r="J268" s="14"/>
      <c r="K268" s="11"/>
      <c r="L268" s="11"/>
    </row>
    <row r="271" ht="12.75">
      <c r="M271" t="s">
        <v>94</v>
      </c>
    </row>
  </sheetData>
  <sheetProtection/>
  <mergeCells count="268">
    <mergeCell ref="B207:I208"/>
    <mergeCell ref="J207:J208"/>
    <mergeCell ref="L207:L208"/>
    <mergeCell ref="C39:I39"/>
    <mergeCell ref="B181:I181"/>
    <mergeCell ref="C42:I42"/>
    <mergeCell ref="B52:I52"/>
    <mergeCell ref="C53:I53"/>
    <mergeCell ref="B57:I57"/>
    <mergeCell ref="C103:I103"/>
    <mergeCell ref="C107:I107"/>
    <mergeCell ref="C128:H128"/>
    <mergeCell ref="C189:I189"/>
    <mergeCell ref="C89:H89"/>
    <mergeCell ref="B90:I90"/>
    <mergeCell ref="C177:I177"/>
    <mergeCell ref="C178:I178"/>
    <mergeCell ref="B91:H91"/>
    <mergeCell ref="C99:H99"/>
    <mergeCell ref="C186:I186"/>
    <mergeCell ref="C195:I195"/>
    <mergeCell ref="B93:I93"/>
    <mergeCell ref="B94:I94"/>
    <mergeCell ref="C101:H101"/>
    <mergeCell ref="B102:H102"/>
    <mergeCell ref="B180:I180"/>
    <mergeCell ref="C187:I187"/>
    <mergeCell ref="B185:I185"/>
    <mergeCell ref="B184:I184"/>
    <mergeCell ref="C182:I182"/>
    <mergeCell ref="C100:H100"/>
    <mergeCell ref="B95:I95"/>
    <mergeCell ref="K7:L7"/>
    <mergeCell ref="H7:J7"/>
    <mergeCell ref="C8:E8"/>
    <mergeCell ref="H8:J8"/>
    <mergeCell ref="K8:L8"/>
    <mergeCell ref="C86:H86"/>
    <mergeCell ref="C43:H43"/>
    <mergeCell ref="H13:J13"/>
    <mergeCell ref="B92:D92"/>
    <mergeCell ref="B85:I85"/>
    <mergeCell ref="C87:I87"/>
    <mergeCell ref="C88:I88"/>
    <mergeCell ref="C31:H31"/>
    <mergeCell ref="C30:H30"/>
    <mergeCell ref="C41:I41"/>
    <mergeCell ref="C44:I44"/>
    <mergeCell ref="C61:H61"/>
    <mergeCell ref="B46:I46"/>
    <mergeCell ref="C9:E9"/>
    <mergeCell ref="K9:L9"/>
    <mergeCell ref="C11:E11"/>
    <mergeCell ref="H11:J11"/>
    <mergeCell ref="K11:L11"/>
    <mergeCell ref="C10:G10"/>
    <mergeCell ref="H10:J10"/>
    <mergeCell ref="K10:L10"/>
    <mergeCell ref="H9:J9"/>
    <mergeCell ref="K18:L18"/>
    <mergeCell ref="H15:J15"/>
    <mergeCell ref="H16:J16"/>
    <mergeCell ref="H17:J17"/>
    <mergeCell ref="H18:J18"/>
    <mergeCell ref="K13:L13"/>
    <mergeCell ref="H12:J12"/>
    <mergeCell ref="H14:J14"/>
    <mergeCell ref="H19:J19"/>
    <mergeCell ref="C27:H27"/>
    <mergeCell ref="C28:H28"/>
    <mergeCell ref="B22:I22"/>
    <mergeCell ref="B23:I23"/>
    <mergeCell ref="B24:D24"/>
    <mergeCell ref="B20:I20"/>
    <mergeCell ref="C25:H25"/>
    <mergeCell ref="C29:H29"/>
    <mergeCell ref="C26:I26"/>
    <mergeCell ref="B45:I45"/>
    <mergeCell ref="C32:H32"/>
    <mergeCell ref="C33:H33"/>
    <mergeCell ref="C34:H34"/>
    <mergeCell ref="C35:H35"/>
    <mergeCell ref="C36:H36"/>
    <mergeCell ref="C37:H37"/>
    <mergeCell ref="C38:I38"/>
    <mergeCell ref="B47:D47"/>
    <mergeCell ref="C49:H49"/>
    <mergeCell ref="C50:H50"/>
    <mergeCell ref="C51:H51"/>
    <mergeCell ref="C55:H55"/>
    <mergeCell ref="C56:I56"/>
    <mergeCell ref="B58:D58"/>
    <mergeCell ref="C48:I48"/>
    <mergeCell ref="C59:H59"/>
    <mergeCell ref="C72:H72"/>
    <mergeCell ref="C73:H73"/>
    <mergeCell ref="C62:H62"/>
    <mergeCell ref="C64:H64"/>
    <mergeCell ref="B65:I65"/>
    <mergeCell ref="B66:I66"/>
    <mergeCell ref="B67:D67"/>
    <mergeCell ref="C60:H60"/>
    <mergeCell ref="C68:H68"/>
    <mergeCell ref="C69:H69"/>
    <mergeCell ref="C70:H70"/>
    <mergeCell ref="C71:H71"/>
    <mergeCell ref="C83:H83"/>
    <mergeCell ref="C80:I80"/>
    <mergeCell ref="C81:I81"/>
    <mergeCell ref="C82:I82"/>
    <mergeCell ref="C84:I84"/>
    <mergeCell ref="C74:H74"/>
    <mergeCell ref="C75:H75"/>
    <mergeCell ref="C76:H76"/>
    <mergeCell ref="C77:H77"/>
    <mergeCell ref="B78:I78"/>
    <mergeCell ref="B79:H79"/>
    <mergeCell ref="B96:I96"/>
    <mergeCell ref="B97:I97"/>
    <mergeCell ref="B98:D98"/>
    <mergeCell ref="C129:H129"/>
    <mergeCell ref="C112:H112"/>
    <mergeCell ref="C121:H121"/>
    <mergeCell ref="C124:F124"/>
    <mergeCell ref="B125:I125"/>
    <mergeCell ref="B126:I126"/>
    <mergeCell ref="B127:H127"/>
    <mergeCell ref="C134:H134"/>
    <mergeCell ref="C108:H108"/>
    <mergeCell ref="C109:H109"/>
    <mergeCell ref="B122:H122"/>
    <mergeCell ref="C123:H123"/>
    <mergeCell ref="C110:I110"/>
    <mergeCell ref="C111:I111"/>
    <mergeCell ref="B119:I119"/>
    <mergeCell ref="B120:I120"/>
    <mergeCell ref="B135:H135"/>
    <mergeCell ref="C136:H136"/>
    <mergeCell ref="C137:I137"/>
    <mergeCell ref="B138:I138"/>
    <mergeCell ref="B139:I139"/>
    <mergeCell ref="C152:I152"/>
    <mergeCell ref="B143:I143"/>
    <mergeCell ref="C188:I188"/>
    <mergeCell ref="C144:I144"/>
    <mergeCell ref="C145:I145"/>
    <mergeCell ref="B150:H150"/>
    <mergeCell ref="C151:I151"/>
    <mergeCell ref="C148:H148"/>
    <mergeCell ref="B149:I149"/>
    <mergeCell ref="C146:H146"/>
    <mergeCell ref="C147:H147"/>
    <mergeCell ref="B155:H155"/>
    <mergeCell ref="C210:H210"/>
    <mergeCell ref="B213:H213"/>
    <mergeCell ref="B212:I212"/>
    <mergeCell ref="B172:H172"/>
    <mergeCell ref="B173:D173"/>
    <mergeCell ref="C175:H175"/>
    <mergeCell ref="C174:I174"/>
    <mergeCell ref="C176:H176"/>
    <mergeCell ref="C179:H179"/>
    <mergeCell ref="B183:I183"/>
    <mergeCell ref="C196:I196"/>
    <mergeCell ref="C192:I192"/>
    <mergeCell ref="C193:I193"/>
    <mergeCell ref="B194:I194"/>
    <mergeCell ref="C202:I202"/>
    <mergeCell ref="C206:H206"/>
    <mergeCell ref="C201:I201"/>
    <mergeCell ref="C205:H205"/>
    <mergeCell ref="C199:I199"/>
    <mergeCell ref="C200:I200"/>
    <mergeCell ref="B226:I226"/>
    <mergeCell ref="C227:H227"/>
    <mergeCell ref="C217:I217"/>
    <mergeCell ref="C218:I218"/>
    <mergeCell ref="C219:I219"/>
    <mergeCell ref="B220:I220"/>
    <mergeCell ref="B221:I221"/>
    <mergeCell ref="C222:I222"/>
    <mergeCell ref="C223:I223"/>
    <mergeCell ref="C224:H224"/>
    <mergeCell ref="C225:H225"/>
    <mergeCell ref="C257:H257"/>
    <mergeCell ref="C230:H230"/>
    <mergeCell ref="C231:H231"/>
    <mergeCell ref="B235:I235"/>
    <mergeCell ref="C229:H229"/>
    <mergeCell ref="B232:H232"/>
    <mergeCell ref="C233:I233"/>
    <mergeCell ref="C234:H234"/>
    <mergeCell ref="C240:H240"/>
    <mergeCell ref="C241:H241"/>
    <mergeCell ref="B254:I254"/>
    <mergeCell ref="B237:H237"/>
    <mergeCell ref="B236:I236"/>
    <mergeCell ref="C246:H246"/>
    <mergeCell ref="C238:H238"/>
    <mergeCell ref="C239:H239"/>
    <mergeCell ref="B244:D244"/>
    <mergeCell ref="C256:H256"/>
    <mergeCell ref="C245:H245"/>
    <mergeCell ref="B242:I242"/>
    <mergeCell ref="B243:H243"/>
    <mergeCell ref="B259:I259"/>
    <mergeCell ref="C251:I251"/>
    <mergeCell ref="C247:H247"/>
    <mergeCell ref="C248:H248"/>
    <mergeCell ref="C249:H249"/>
    <mergeCell ref="C250:H250"/>
    <mergeCell ref="B258:I258"/>
    <mergeCell ref="C252:H252"/>
    <mergeCell ref="C253:H253"/>
    <mergeCell ref="C255:H255"/>
    <mergeCell ref="A1:X1"/>
    <mergeCell ref="A2:X2"/>
    <mergeCell ref="A3:X3"/>
    <mergeCell ref="A4:X4"/>
    <mergeCell ref="A5:X5"/>
    <mergeCell ref="C197:I197"/>
    <mergeCell ref="C190:I190"/>
    <mergeCell ref="B171:H171"/>
    <mergeCell ref="B167:H167"/>
    <mergeCell ref="C168:I168"/>
    <mergeCell ref="C169:I169"/>
    <mergeCell ref="C157:I157"/>
    <mergeCell ref="C158:I158"/>
    <mergeCell ref="C164:I164"/>
    <mergeCell ref="C163:I163"/>
    <mergeCell ref="C159:I159"/>
    <mergeCell ref="C153:I153"/>
    <mergeCell ref="B154:I154"/>
    <mergeCell ref="C170:I170"/>
    <mergeCell ref="B166:I166"/>
    <mergeCell ref="C156:I156"/>
    <mergeCell ref="C162:I162"/>
    <mergeCell ref="B160:I160"/>
    <mergeCell ref="B228:I228"/>
    <mergeCell ref="C63:I63"/>
    <mergeCell ref="C215:I215"/>
    <mergeCell ref="C105:H105"/>
    <mergeCell ref="C106:H106"/>
    <mergeCell ref="B140:I140"/>
    <mergeCell ref="C141:H141"/>
    <mergeCell ref="C165:I165"/>
    <mergeCell ref="C216:I216"/>
    <mergeCell ref="C214:I214"/>
    <mergeCell ref="C211:H211"/>
    <mergeCell ref="C209:H209"/>
    <mergeCell ref="B40:I40"/>
    <mergeCell ref="C198:I198"/>
    <mergeCell ref="C142:H142"/>
    <mergeCell ref="C191:I191"/>
    <mergeCell ref="C104:H104"/>
    <mergeCell ref="B161:H161"/>
    <mergeCell ref="C204:H204"/>
    <mergeCell ref="B203:H203"/>
    <mergeCell ref="B133:I133"/>
    <mergeCell ref="B113:I113"/>
    <mergeCell ref="B114:H114"/>
    <mergeCell ref="B115:I115"/>
    <mergeCell ref="B116:I116"/>
    <mergeCell ref="B117:I117"/>
    <mergeCell ref="B118:I118"/>
    <mergeCell ref="C130:H130"/>
    <mergeCell ref="C131:H131"/>
    <mergeCell ref="B132:H132"/>
  </mergeCells>
  <printOptions/>
  <pageMargins left="0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2021-01-20T09:54:14Z</cp:lastPrinted>
  <dcterms:created xsi:type="dcterms:W3CDTF">2009-04-08T07:43:11Z</dcterms:created>
  <dcterms:modified xsi:type="dcterms:W3CDTF">2021-01-20T09:54:41Z</dcterms:modified>
  <cp:category/>
  <cp:version/>
  <cp:contentType/>
  <cp:contentStatus/>
</cp:coreProperties>
</file>