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10" sheetId="1" r:id="rId1"/>
  </sheets>
  <definedNames>
    <definedName name="_xlnm.Print_Area" localSheetId="0">'10'!$A$1:$W$267</definedName>
  </definedNames>
  <calcPr fullCalcOnLoad="1"/>
</workbook>
</file>

<file path=xl/sharedStrings.xml><?xml version="1.0" encoding="utf-8"?>
<sst xmlns="http://schemas.openxmlformats.org/spreadsheetml/2006/main" count="561" uniqueCount="318">
  <si>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</si>
  <si>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</si>
  <si>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</si>
  <si>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</si>
  <si>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</si>
  <si>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</si>
  <si>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</si>
  <si>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</si>
  <si>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</si>
  <si>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</si>
  <si>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</si>
  <si>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</si>
  <si>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</si>
  <si>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</si>
  <si>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</si>
  <si>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</si>
  <si>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</si>
  <si>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</si>
  <si>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</si>
  <si>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</si>
  <si>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</si>
  <si>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</si>
  <si>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</si>
  <si>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</si>
  <si>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</si>
  <si>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</si>
  <si>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</si>
  <si>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</si>
  <si>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</si>
  <si>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</si>
  <si>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</si>
  <si>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</si>
  <si>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</si>
  <si>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</si>
  <si>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</si>
  <si>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</si>
  <si>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</si>
  <si>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</si>
  <si>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</si>
  <si>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</si>
  <si>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</si>
  <si>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</si>
  <si>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</si>
  <si>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</si>
  <si>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</si>
  <si>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</si>
  <si>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</si>
  <si>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</si>
  <si>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</si>
  <si>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(укрепление) почтового ящика</t>
  </si>
  <si>
    <t>очистка кровли от грязи, мусора, листьев</t>
  </si>
  <si>
    <t xml:space="preserve">очистка кровли от снега 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</si>
  <si>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</si>
  <si>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</si>
  <si>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</si>
  <si>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</si>
  <si>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</si>
  <si>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</si>
  <si>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</si>
  <si>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</si>
  <si>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</si>
  <si>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</si>
  <si>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</si>
  <si>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переходника с чуг. на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</si>
  <si>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</si>
  <si>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</si>
  <si>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</si>
  <si>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</si>
  <si>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</si>
  <si>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</si>
  <si>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</si>
  <si>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</si>
  <si>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</si>
  <si>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</si>
  <si>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</si>
  <si>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</si>
  <si>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</si>
  <si>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</si>
  <si>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</si>
  <si>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</si>
  <si>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</si>
  <si>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</si>
  <si>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</si>
  <si>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обрезка деревьев</t>
  </si>
  <si>
    <t xml:space="preserve"> побелка деревьев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</si>
  <si>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</si>
  <si>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</si>
  <si>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</si>
  <si>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</si>
  <si>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</si>
  <si>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</si>
  <si>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</si>
  <si>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</si>
  <si>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</si>
  <si>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</si>
  <si>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</si>
  <si>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</si>
  <si>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</si>
  <si>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</si>
  <si>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</si>
  <si>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</si>
  <si>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</si>
  <si>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</si>
  <si>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</si>
  <si>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</si>
  <si>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</si>
  <si>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</si>
  <si>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</si>
  <si>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</si>
  <si>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</si>
  <si>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</si>
  <si>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Факт</t>
  </si>
  <si>
    <t>по графику</t>
  </si>
  <si>
    <t>Содержание крыш</t>
  </si>
  <si>
    <t>Осуществление деятельности по управлению многоквартирным домом</t>
  </si>
  <si>
    <t xml:space="preserve">утепление, уплотнение примыкания входной двери 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</si>
  <si>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</si>
  <si>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</si>
  <si>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закрытие подвальных дверей</t>
  </si>
  <si>
    <t>удаление мусора из мусороприемных камер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</si>
  <si>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</si>
  <si>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</si>
  <si>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</si>
  <si>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</si>
  <si>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Содержание конструктивных элементов жилых здания (за исключением крыш и подвалов)</t>
  </si>
  <si>
    <t>шт</t>
  </si>
  <si>
    <t>восстановление примыкания вент. труб, трубы вытяжки системы канализации</t>
  </si>
  <si>
    <t>1</t>
  </si>
  <si>
    <t>ремонт (укрепление) дверей, люка выхода на чердак и кровлю</t>
  </si>
  <si>
    <t>закрытие (утепление) слуховых окон</t>
  </si>
  <si>
    <t>Содержание подвалов</t>
  </si>
  <si>
    <t>Содержание  мусоропроводов</t>
  </si>
  <si>
    <t>6</t>
  </si>
  <si>
    <t>Содержание  систем вентиляции (дымоудаления)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</si>
  <si>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</si>
  <si>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</si>
  <si>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</si>
  <si>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</si>
  <si>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замена муфты d.15,20,25.</t>
  </si>
  <si>
    <t>по работе системы канализации</t>
  </si>
  <si>
    <t>Содержание  внутридомовой инженерной системы отопления</t>
  </si>
  <si>
    <t>замена отвода d.25,50,100.</t>
  </si>
  <si>
    <t>Содержание  электрооборудования  (включая телекоммуникационное оборудование)</t>
  </si>
  <si>
    <t>замена автоматических выключателей</t>
  </si>
  <si>
    <t>Содержание  коллективных (общедомовых) приборов учета холодной воды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</si>
  <si>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</si>
  <si>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</si>
  <si>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</si>
  <si>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</si>
  <si>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</si>
  <si>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</si>
  <si>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</si>
  <si>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</si>
  <si>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</si>
  <si>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</si>
  <si>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</si>
  <si>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</si>
  <si>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</si>
  <si>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</si>
  <si>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Организация мест для накопления отработанных ртутьсодержащих ламп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</si>
  <si>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</si>
  <si>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</si>
  <si>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</si>
  <si>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</si>
  <si>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</si>
  <si>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рассмотрено письменных обращений  собственников</t>
  </si>
  <si>
    <t>В том числе содержание паспортной службы:</t>
  </si>
  <si>
    <t>Примечание</t>
  </si>
  <si>
    <t>1,2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</si>
  <si>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</si>
  <si>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по мере необходимости</t>
  </si>
  <si>
    <t>84</t>
  </si>
  <si>
    <t>№ п.п</t>
  </si>
  <si>
    <t>замена (установка) и окраска притворных планок деревянной двери</t>
  </si>
  <si>
    <t xml:space="preserve">крепление ниш под электрическими щитами </t>
  </si>
  <si>
    <t>восстановление ограждения лестничных маршей (сварка)</t>
  </si>
  <si>
    <t>В том числе кровля:</t>
  </si>
  <si>
    <t>ремонт и установка зонтов вент. труб</t>
  </si>
  <si>
    <t>В том числе чердак:</t>
  </si>
  <si>
    <t>1381,0/2</t>
  </si>
  <si>
    <t>6/0,4</t>
  </si>
  <si>
    <t>ремонт (укрепление) металлической двери</t>
  </si>
  <si>
    <t>ремонт (укрепление) проушины на входной металлической двери</t>
  </si>
  <si>
    <t>установка дверных ручек, петель</t>
  </si>
  <si>
    <t>герметизация панельных стыков, заделка выбоин</t>
  </si>
  <si>
    <t>138/1,0/2</t>
  </si>
  <si>
    <t>Замена сборки d.15</t>
  </si>
  <si>
    <t xml:space="preserve">   контроль параметров теплоносителя</t>
  </si>
  <si>
    <t>замена задижки d.50</t>
  </si>
  <si>
    <t>устройство паранитовой прокладки на задвижках d.50</t>
  </si>
  <si>
    <t>замена сборки</t>
  </si>
  <si>
    <t>побелка бордюрного камня</t>
  </si>
  <si>
    <t>окраска металлических ограждений (180)</t>
  </si>
  <si>
    <t>ремонт мет. частей скамейки, урны</t>
  </si>
  <si>
    <t>окраска мет. поверхностей скамейки, урны</t>
  </si>
  <si>
    <t>ремонт деревянных поверхностей скамейки</t>
  </si>
  <si>
    <t>окраска деревянных поверхностей скамейки</t>
  </si>
  <si>
    <t>заполнение песочницы песком</t>
  </si>
  <si>
    <t>ремонт горки (выправка погнутых элементов, скрепление элементов электросваркой, вырезка отдельных элементов и установка новых)</t>
  </si>
  <si>
    <t>скамейка со спинкой: замена поврежденных досок, труб</t>
  </si>
  <si>
    <t>подсыпка детской площадки песком</t>
  </si>
  <si>
    <t xml:space="preserve">окраска металличеких элементов скамейки </t>
  </si>
  <si>
    <t>Всего оплачено</t>
  </si>
  <si>
    <t>% оплаты</t>
  </si>
  <si>
    <r>
      <t xml:space="preserve">замена задижки </t>
    </r>
    <r>
      <rPr>
        <i/>
        <sz val="11"/>
        <rFont val="Cambria"/>
        <family val="1"/>
      </rPr>
      <t>d.40</t>
    </r>
  </si>
  <si>
    <t>принято на личном приеме работниками УО</t>
  </si>
  <si>
    <t>18/2</t>
  </si>
  <si>
    <t>6/2</t>
  </si>
  <si>
    <t>6/6</t>
  </si>
  <si>
    <t>2/1381,0</t>
  </si>
  <si>
    <t>м3./раз</t>
  </si>
  <si>
    <t>1,5/1</t>
  </si>
  <si>
    <t>247</t>
  </si>
  <si>
    <t>ремонт шибера</t>
  </si>
  <si>
    <t>опечатывание подвальных дверей</t>
  </si>
  <si>
    <t>опечатывание чердачных дверей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</si>
  <si>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</si>
  <si>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</si>
  <si>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</si>
  <si>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</si>
  <si>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</si>
  <si>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</si>
  <si>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</si>
  <si>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ИТОГО с НДС</t>
  </si>
  <si>
    <t>1/2,7</t>
  </si>
  <si>
    <t>25</t>
  </si>
  <si>
    <t xml:space="preserve">ремонт и утепление вент короба </t>
  </si>
  <si>
    <t>ежедневно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</si>
  <si>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</si>
  <si>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</si>
  <si>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</si>
  <si>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1 раз в месяц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</si>
  <si>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</si>
  <si>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</si>
  <si>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</si>
  <si>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</si>
  <si>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</si>
  <si>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</si>
  <si>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чистка, промывка и дезинфекция загрузочных клапанов стволов мусоропроводов, мусоросборной камеры и ее оборудования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</si>
  <si>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</si>
  <si>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</si>
  <si>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</si>
  <si>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</si>
  <si>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</si>
  <si>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мытье пола лестничных площадок, маршей, холлов тамбуров.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</si>
  <si>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</si>
  <si>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</si>
  <si>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</si>
  <si>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</si>
  <si>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</si>
  <si>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</si>
  <si>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</si>
  <si>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</si>
  <si>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</si>
  <si>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</si>
  <si>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</si>
  <si>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</si>
  <si>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</si>
  <si>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</si>
  <si>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</si>
  <si>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</si>
  <si>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</si>
  <si>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</si>
  <si>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</si>
  <si>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</si>
  <si>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</si>
  <si>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</si>
  <si>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>6/28,2</t>
  </si>
  <si>
    <t xml:space="preserve">окраска входных групп </t>
  </si>
  <si>
    <t>1546,2</t>
  </si>
  <si>
    <t>60</t>
  </si>
  <si>
    <t>выдано справок  с места регистрации, о составе семьи</t>
  </si>
  <si>
    <t xml:space="preserve">ООО "УЮТ" </t>
  </si>
  <si>
    <t>постоянно</t>
  </si>
  <si>
    <t>Кроме того:</t>
  </si>
  <si>
    <t>влажное протирание стен</t>
  </si>
  <si>
    <t>в многоквартирном доме № 10 по ул. Лермонтова</t>
  </si>
  <si>
    <t xml:space="preserve">замена (установка)  доводчика входной двери </t>
  </si>
  <si>
    <t>6/0,5</t>
  </si>
  <si>
    <t>5</t>
  </si>
  <si>
    <t>52</t>
  </si>
  <si>
    <t xml:space="preserve">   замена трубопровода д15,20</t>
  </si>
  <si>
    <t>мп</t>
  </si>
  <si>
    <t>180</t>
  </si>
  <si>
    <t>72</t>
  </si>
  <si>
    <t>убока площадок возле мусороприемных камер</t>
  </si>
  <si>
    <t>Убока площадки возле мусорокамер</t>
  </si>
  <si>
    <t>1/1,5</t>
  </si>
  <si>
    <t>2/0,25</t>
  </si>
  <si>
    <t xml:space="preserve">  окраска входных групп  подъездных,запасной выход</t>
  </si>
  <si>
    <t>ремонт люка выхода на кровлю под.1</t>
  </si>
  <si>
    <t>15</t>
  </si>
  <si>
    <t>9</t>
  </si>
  <si>
    <t>153</t>
  </si>
  <si>
    <t>13</t>
  </si>
  <si>
    <t>150</t>
  </si>
  <si>
    <t xml:space="preserve">   посадка цветов</t>
  </si>
  <si>
    <t xml:space="preserve">  ремонт доводчиков  входных групп </t>
  </si>
  <si>
    <t>Задолженность на 01.01.2020 г.</t>
  </si>
  <si>
    <t xml:space="preserve"> работ и услуг по статье "Содержание и текущий ремонт жилищного фонда"  за 2020 год</t>
  </si>
  <si>
    <t>ремонт межпанельных стыков кв.2,19,25,28,42,47,55,74</t>
  </si>
  <si>
    <t>ремонт балконного экрана кв.70</t>
  </si>
  <si>
    <t>165</t>
  </si>
  <si>
    <t>305</t>
  </si>
  <si>
    <t xml:space="preserve">  окраска цоколя</t>
  </si>
  <si>
    <t>18</t>
  </si>
  <si>
    <t>-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</si>
  <si>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</si>
  <si>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</si>
  <si>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192</t>
  </si>
  <si>
    <t>500</t>
  </si>
  <si>
    <t xml:space="preserve">  Изготовление и установка поручня для велосипедов        под.6</t>
  </si>
  <si>
    <t>замена аншлага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</si>
  <si>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</si>
  <si>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73</t>
  </si>
  <si>
    <t>механизированная уборка придомовой территории в холодный период года</t>
  </si>
  <si>
    <t>утепление чердачных плит перекрытий мин.ватой кв.13,26</t>
  </si>
  <si>
    <t>Задолженность на 01.01.2021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</si>
</sst>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4" fillId="0" borderId="0" xfId="53">
      <alignment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2" fontId="5" fillId="33" borderId="12" xfId="53" applyNumberFormat="1" applyFont="1" applyFill="1" applyBorder="1" applyAlignment="1">
      <alignment horizontal="center" vertical="center"/>
      <protection/>
    </xf>
    <xf numFmtId="2" fontId="5" fillId="33" borderId="13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4" fillId="34" borderId="0" xfId="53" applyFill="1">
      <alignment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2" fillId="34" borderId="0" xfId="53" applyFont="1" applyFill="1" applyBorder="1" applyAlignment="1">
      <alignment horizontal="left" vertical="top" wrapText="1"/>
      <protection/>
    </xf>
    <xf numFmtId="0" fontId="2" fillId="0" borderId="15" xfId="53" applyFont="1" applyBorder="1" applyAlignment="1">
      <alignment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34" borderId="11" xfId="53" applyFont="1" applyFill="1" applyBorder="1" applyAlignment="1">
      <alignment horizontal="center"/>
      <protection/>
    </xf>
    <xf numFmtId="0" fontId="2" fillId="34" borderId="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34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3" fillId="34" borderId="16" xfId="53" applyFont="1" applyFill="1" applyBorder="1" applyAlignment="1">
      <alignment horizontal="left" vertical="top" wrapText="1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vertical="center" wrapText="1"/>
      <protection/>
    </xf>
    <xf numFmtId="2" fontId="2" fillId="0" borderId="11" xfId="53" applyNumberFormat="1" applyFont="1" applyBorder="1" applyAlignment="1">
      <alignment horizontal="center" vertical="center"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34" fillId="0" borderId="10" xfId="53" applyFont="1" applyBorder="1">
      <alignment/>
      <protection/>
    </xf>
    <xf numFmtId="0" fontId="2" fillId="34" borderId="0" xfId="53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181" fontId="2" fillId="0" borderId="11" xfId="53" applyNumberFormat="1" applyFont="1" applyBorder="1" applyAlignment="1">
      <alignment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81" fontId="5" fillId="0" borderId="11" xfId="53" applyNumberFormat="1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vertical="top" wrapText="1"/>
      <protection/>
    </xf>
    <xf numFmtId="0" fontId="2" fillId="34" borderId="17" xfId="53" applyFont="1" applyFill="1" applyBorder="1" applyAlignment="1">
      <alignment horizontal="center"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34" borderId="17" xfId="53" applyNumberFormat="1" applyFont="1" applyFill="1" applyBorder="1" applyAlignment="1">
      <alignment horizontal="center" vertical="center"/>
      <protection/>
    </xf>
    <xf numFmtId="2" fontId="5" fillId="34" borderId="14" xfId="53" applyNumberFormat="1" applyFont="1" applyFill="1" applyBorder="1" applyAlignment="1">
      <alignment horizontal="center" vertical="center"/>
      <protection/>
    </xf>
    <xf numFmtId="0" fontId="2" fillId="34" borderId="17" xfId="53" applyFont="1" applyFill="1" applyBorder="1" applyAlignment="1">
      <alignment vertical="center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34" fillId="0" borderId="11" xfId="53" applyFont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34" fillId="0" borderId="14" xfId="53" applyFont="1" applyBorder="1">
      <alignment/>
      <protection/>
    </xf>
    <xf numFmtId="49" fontId="2" fillId="0" borderId="17" xfId="53" applyNumberFormat="1" applyFont="1" applyBorder="1" applyAlignment="1">
      <alignment horizontal="center" vertical="center" wrapText="1"/>
      <protection/>
    </xf>
    <xf numFmtId="0" fontId="34" fillId="0" borderId="11" xfId="53" applyFont="1" applyBorder="1" applyAlignment="1">
      <alignment horizontal="center"/>
      <protection/>
    </xf>
    <xf numFmtId="0" fontId="34" fillId="0" borderId="15" xfId="53" applyFont="1" applyBorder="1" applyAlignment="1">
      <alignment horizontal="center"/>
      <protection/>
    </xf>
    <xf numFmtId="49" fontId="2" fillId="34" borderId="17" xfId="53" applyNumberFormat="1" applyFont="1" applyFill="1" applyBorder="1" applyAlignment="1">
      <alignment horizontal="center" vertical="center" wrapText="1"/>
      <protection/>
    </xf>
    <xf numFmtId="0" fontId="34" fillId="0" borderId="16" xfId="53" applyFont="1" applyBorder="1">
      <alignment/>
      <protection/>
    </xf>
    <xf numFmtId="0" fontId="5" fillId="0" borderId="0" xfId="0" applyFont="1" applyAlignment="1">
      <alignment/>
    </xf>
    <xf numFmtId="49" fontId="2" fillId="0" borderId="16" xfId="53" applyNumberFormat="1" applyFont="1" applyBorder="1" applyAlignment="1">
      <alignment horizontal="center" vertical="center" wrapText="1"/>
      <protection/>
    </xf>
    <xf numFmtId="0" fontId="34" fillId="0" borderId="10" xfId="53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4" fillId="0" borderId="0" xfId="53" applyFont="1" applyBorder="1">
      <alignment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49" fontId="2" fillId="34" borderId="16" xfId="53" applyNumberFormat="1" applyFont="1" applyFill="1" applyBorder="1" applyAlignment="1">
      <alignment horizontal="center" vertical="center" wrapText="1"/>
      <protection/>
    </xf>
    <xf numFmtId="4" fontId="5" fillId="34" borderId="14" xfId="53" applyNumberFormat="1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/>
      <protection/>
    </xf>
    <xf numFmtId="4" fontId="5" fillId="0" borderId="18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0" fontId="34" fillId="0" borderId="19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34" fillId="0" borderId="16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49" fontId="2" fillId="0" borderId="17" xfId="53" applyNumberFormat="1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34" fillId="0" borderId="12" xfId="53" applyFont="1" applyBorder="1">
      <alignment/>
      <protection/>
    </xf>
    <xf numFmtId="0" fontId="34" fillId="0" borderId="11" xfId="53" applyBorder="1">
      <alignment/>
      <protection/>
    </xf>
    <xf numFmtId="2" fontId="34" fillId="0" borderId="0" xfId="53" applyNumberFormat="1" applyFont="1" applyAlignment="1">
      <alignment horizontal="center"/>
      <protection/>
    </xf>
    <xf numFmtId="0" fontId="2" fillId="0" borderId="17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17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2" fillId="0" borderId="14" xfId="53" applyNumberFormat="1" applyFont="1" applyBorder="1" applyAlignment="1">
      <alignment horizontal="center" vertical="center" wrapText="1"/>
      <protection/>
    </xf>
    <xf numFmtId="0" fontId="34" fillId="0" borderId="0" xfId="53" applyFont="1" applyBorder="1">
      <alignment/>
      <protection/>
    </xf>
    <xf numFmtId="0" fontId="34" fillId="0" borderId="0" xfId="53" applyBorder="1">
      <alignment/>
      <protection/>
    </xf>
    <xf numFmtId="0" fontId="2" fillId="0" borderId="11" xfId="0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31" borderId="10" xfId="0" applyNumberFormat="1" applyFont="1" applyFill="1" applyBorder="1" applyAlignment="1">
      <alignment horizontal="center" vertical="center"/>
    </xf>
    <xf numFmtId="2" fontId="5" fillId="31" borderId="12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2" fillId="34" borderId="15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4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0" fontId="34" fillId="0" borderId="15" xfId="53" applyBorder="1">
      <alignment/>
      <protection/>
    </xf>
    <xf numFmtId="0" fontId="2" fillId="0" borderId="16" xfId="0" applyFont="1" applyBorder="1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3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" fontId="5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2" fontId="9" fillId="31" borderId="10" xfId="53" applyNumberFormat="1" applyFont="1" applyFill="1" applyBorder="1" applyAlignment="1">
      <alignment horizontal="center" vertical="center"/>
      <protection/>
    </xf>
    <xf numFmtId="2" fontId="9" fillId="31" borderId="12" xfId="53" applyNumberFormat="1" applyFont="1" applyFill="1" applyBorder="1" applyAlignment="1">
      <alignment horizontal="center" vertical="center"/>
      <protection/>
    </xf>
    <xf numFmtId="0" fontId="34" fillId="31" borderId="10" xfId="53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vertical="center"/>
    </xf>
    <xf numFmtId="0" fontId="53" fillId="31" borderId="10" xfId="0" applyFont="1" applyFill="1" applyBorder="1" applyAlignment="1">
      <alignment horizontal="center" vertical="center"/>
    </xf>
    <xf numFmtId="4" fontId="53" fillId="31" borderId="10" xfId="0" applyNumberFormat="1" applyFont="1" applyFill="1" applyBorder="1" applyAlignment="1">
      <alignment horizontal="center" vertical="center" wrapText="1"/>
    </xf>
    <xf numFmtId="4" fontId="54" fillId="31" borderId="10" xfId="0" applyNumberFormat="1" applyFont="1" applyFill="1" applyBorder="1" applyAlignment="1">
      <alignment horizontal="center" vertical="center" wrapText="1"/>
    </xf>
    <xf numFmtId="0" fontId="34" fillId="31" borderId="12" xfId="53" applyFont="1" applyFill="1" applyBorder="1" applyAlignment="1">
      <alignment horizontal="center" vertical="center"/>
      <protection/>
    </xf>
    <xf numFmtId="0" fontId="34" fillId="0" borderId="13" xfId="53" applyFont="1" applyBorder="1">
      <alignment/>
      <protection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20" xfId="53" applyNumberFormat="1" applyFont="1" applyFill="1" applyBorder="1" applyAlignment="1">
      <alignment horizontal="center" vertical="center"/>
      <protection/>
    </xf>
    <xf numFmtId="2" fontId="5" fillId="31" borderId="10" xfId="53" applyNumberFormat="1" applyFont="1" applyFill="1" applyBorder="1" applyAlignment="1">
      <alignment horizontal="center" vertical="center"/>
      <protection/>
    </xf>
    <xf numFmtId="0" fontId="3" fillId="35" borderId="17" xfId="0" applyFont="1" applyFill="1" applyBorder="1" applyAlignment="1">
      <alignment horizontal="left" vertical="top" wrapText="1"/>
    </xf>
    <xf numFmtId="0" fontId="8" fillId="34" borderId="16" xfId="53" applyFont="1" applyFill="1" applyBorder="1" applyAlignment="1">
      <alignment horizontal="left" vertical="top" wrapText="1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2" fillId="34" borderId="17" xfId="53" applyFont="1" applyFill="1" applyBorder="1" applyAlignment="1">
      <alignment horizontal="left" vertical="center" wrapText="1"/>
      <protection/>
    </xf>
    <xf numFmtId="0" fontId="2" fillId="34" borderId="16" xfId="53" applyFont="1" applyFill="1" applyBorder="1" applyAlignment="1">
      <alignment horizontal="left" vertical="center" wrapText="1"/>
      <protection/>
    </xf>
    <xf numFmtId="0" fontId="2" fillId="34" borderId="17" xfId="53" applyFont="1" applyFill="1" applyBorder="1" applyAlignment="1">
      <alignment horizontal="left" vertical="top" wrapText="1"/>
      <protection/>
    </xf>
    <xf numFmtId="49" fontId="5" fillId="34" borderId="17" xfId="53" applyNumberFormat="1" applyFont="1" applyFill="1" applyBorder="1" applyAlignment="1">
      <alignment horizontal="left" vertical="top" wrapText="1"/>
      <protection/>
    </xf>
    <xf numFmtId="0" fontId="3" fillId="34" borderId="17" xfId="53" applyFont="1" applyFill="1" applyBorder="1" applyAlignment="1">
      <alignment horizontal="left" vertical="top" wrapText="1"/>
      <protection/>
    </xf>
    <xf numFmtId="0" fontId="3" fillId="34" borderId="21" xfId="53" applyFont="1" applyFill="1" applyBorder="1" applyAlignment="1">
      <alignment horizontal="left" vertical="top" wrapText="1"/>
      <protection/>
    </xf>
    <xf numFmtId="0" fontId="3" fillId="34" borderId="22" xfId="53" applyFont="1" applyFill="1" applyBorder="1" applyAlignment="1">
      <alignment horizontal="left" vertical="top" wrapText="1"/>
      <protection/>
    </xf>
    <xf numFmtId="0" fontId="5" fillId="35" borderId="10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left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5" fillId="31" borderId="13" xfId="0" applyFont="1" applyFill="1" applyBorder="1" applyAlignment="1">
      <alignment horizontal="left" vertical="top" wrapText="1"/>
    </xf>
    <xf numFmtId="0" fontId="5" fillId="31" borderId="20" xfId="0" applyFont="1" applyFill="1" applyBorder="1" applyAlignment="1">
      <alignment horizontal="left" vertical="top" wrapText="1"/>
    </xf>
    <xf numFmtId="0" fontId="2" fillId="35" borderId="0" xfId="53" applyFont="1" applyFill="1" applyBorder="1" applyAlignment="1">
      <alignment horizontal="left" vertical="center" wrapText="1"/>
      <protection/>
    </xf>
    <xf numFmtId="0" fontId="2" fillId="35" borderId="0" xfId="53" applyFont="1" applyFill="1" applyBorder="1" applyAlignment="1">
      <alignment horizontal="left" vertical="top" wrapText="1"/>
      <protection/>
    </xf>
    <xf numFmtId="0" fontId="5" fillId="35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top" wrapText="1"/>
      <protection/>
    </xf>
    <xf numFmtId="0" fontId="5" fillId="33" borderId="13" xfId="53" applyFont="1" applyFill="1" applyBorder="1" applyAlignment="1">
      <alignment horizontal="left" vertical="center" wrapText="1"/>
      <protection/>
    </xf>
    <xf numFmtId="4" fontId="2" fillId="0" borderId="0" xfId="53" applyNumberFormat="1" applyFont="1" applyFill="1" applyAlignment="1">
      <alignment horizontal="right" vertical="center"/>
      <protection/>
    </xf>
    <xf numFmtId="0" fontId="3" fillId="35" borderId="16" xfId="53" applyFont="1" applyFill="1" applyBorder="1" applyAlignment="1">
      <alignment horizontal="left" vertical="top" wrapText="1"/>
      <protection/>
    </xf>
    <xf numFmtId="183" fontId="5" fillId="33" borderId="13" xfId="53" applyNumberFormat="1" applyFont="1" applyFill="1" applyBorder="1" applyAlignment="1" applyProtection="1">
      <alignment horizontal="left" vertical="center" wrapText="1" shrinkToFit="1"/>
      <protection/>
    </xf>
    <xf numFmtId="0" fontId="8" fillId="34" borderId="23" xfId="53" applyFont="1" applyFill="1" applyBorder="1" applyAlignment="1">
      <alignment horizontal="left" vertical="center" wrapText="1"/>
      <protection/>
    </xf>
    <xf numFmtId="0" fontId="2" fillId="0" borderId="19" xfId="53" applyFont="1" applyBorder="1" applyAlignment="1">
      <alignment horizontal="left" vertical="center" wrapText="1"/>
      <protection/>
    </xf>
    <xf numFmtId="0" fontId="6" fillId="34" borderId="0" xfId="53" applyFont="1" applyFill="1" applyBorder="1" applyAlignment="1">
      <alignment horizontal="left" vertical="top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0" fontId="8" fillId="34" borderId="16" xfId="53" applyFont="1" applyFill="1" applyBorder="1" applyAlignment="1">
      <alignment horizontal="left" vertical="top" wrapText="1"/>
      <protection/>
    </xf>
    <xf numFmtId="0" fontId="3" fillId="35" borderId="17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183" fontId="5" fillId="33" borderId="12" xfId="53" applyNumberFormat="1" applyFont="1" applyFill="1" applyBorder="1" applyAlignment="1" applyProtection="1">
      <alignment horizontal="left" vertical="center" wrapText="1" shrinkToFit="1"/>
      <protection/>
    </xf>
    <xf numFmtId="183" fontId="5" fillId="33" borderId="20" xfId="53" applyNumberFormat="1" applyFont="1" applyFill="1" applyBorder="1" applyAlignment="1" applyProtection="1">
      <alignment horizontal="left" vertical="center" wrapText="1" shrinkToFit="1"/>
      <protection/>
    </xf>
    <xf numFmtId="0" fontId="14" fillId="35" borderId="18" xfId="0" applyFont="1" applyFill="1" applyBorder="1" applyAlignment="1">
      <alignment horizontal="left" vertical="top" wrapText="1"/>
    </xf>
    <xf numFmtId="0" fontId="14" fillId="35" borderId="19" xfId="0" applyFont="1" applyFill="1" applyBorder="1" applyAlignment="1">
      <alignment horizontal="left" vertical="top" wrapText="1"/>
    </xf>
    <xf numFmtId="0" fontId="14" fillId="35" borderId="24" xfId="0" applyFont="1" applyFill="1" applyBorder="1" applyAlignment="1">
      <alignment horizontal="left" vertical="top" wrapText="1"/>
    </xf>
    <xf numFmtId="0" fontId="2" fillId="35" borderId="16" xfId="53" applyFont="1" applyFill="1" applyBorder="1" applyAlignment="1">
      <alignment horizontal="left" vertical="top" wrapText="1"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left" vertical="top" wrapText="1"/>
    </xf>
    <xf numFmtId="0" fontId="3" fillId="35" borderId="0" xfId="53" applyFont="1" applyFill="1" applyBorder="1" applyAlignment="1">
      <alignment horizontal="left" vertical="center" wrapText="1"/>
      <protection/>
    </xf>
    <xf numFmtId="0" fontId="3" fillId="35" borderId="17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23" xfId="53" applyFont="1" applyFill="1" applyBorder="1" applyAlignment="1">
      <alignment horizontal="left" vertical="center" wrapText="1"/>
      <protection/>
    </xf>
    <xf numFmtId="0" fontId="3" fillId="35" borderId="16" xfId="53" applyFont="1" applyFill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3" fillId="34" borderId="17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2" fillId="0" borderId="17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" fillId="35" borderId="21" xfId="53" applyFont="1" applyFill="1" applyBorder="1" applyAlignment="1">
      <alignment horizontal="left" vertical="center" wrapText="1"/>
      <protection/>
    </xf>
    <xf numFmtId="0" fontId="3" fillId="35" borderId="22" xfId="53" applyFont="1" applyFill="1" applyBorder="1" applyAlignment="1">
      <alignment horizontal="left" vertical="center" wrapText="1"/>
      <protection/>
    </xf>
    <xf numFmtId="0" fontId="5" fillId="35" borderId="13" xfId="53" applyFont="1" applyFill="1" applyBorder="1" applyAlignment="1">
      <alignment horizontal="left" vertical="center" wrapText="1"/>
      <protection/>
    </xf>
    <xf numFmtId="0" fontId="2" fillId="35" borderId="23" xfId="53" applyFont="1" applyFill="1" applyBorder="1" applyAlignment="1">
      <alignment horizontal="left" vertical="top" wrapText="1"/>
      <protection/>
    </xf>
    <xf numFmtId="0" fontId="2" fillId="35" borderId="22" xfId="53" applyFont="1" applyFill="1" applyBorder="1" applyAlignment="1">
      <alignment horizontal="left" vertical="top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6" xfId="53" applyFont="1" applyFill="1" applyBorder="1" applyAlignment="1">
      <alignment vertical="center" wrapText="1"/>
      <protection/>
    </xf>
    <xf numFmtId="0" fontId="2" fillId="34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3" fillId="35" borderId="17" xfId="53" applyFont="1" applyFill="1" applyBorder="1" applyAlignment="1">
      <alignment horizontal="left" vertical="center" wrapText="1"/>
      <protection/>
    </xf>
    <xf numFmtId="4" fontId="5" fillId="0" borderId="0" xfId="53" applyNumberFormat="1" applyFont="1" applyFill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53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 wrapText="1"/>
      <protection/>
    </xf>
    <xf numFmtId="0" fontId="34" fillId="0" borderId="0" xfId="53" applyFont="1" applyBorder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" fillId="33" borderId="12" xfId="53" applyFont="1" applyFill="1" applyBorder="1" applyAlignment="1">
      <alignment horizontal="left" vertical="center" wrapText="1"/>
      <protection/>
    </xf>
    <xf numFmtId="0" fontId="5" fillId="33" borderId="20" xfId="53" applyFont="1" applyFill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35" borderId="0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5" borderId="0" xfId="53" applyFont="1" applyFill="1" applyBorder="1" applyAlignment="1">
      <alignment horizontal="center" vertical="top" wrapText="1"/>
      <protection/>
    </xf>
    <xf numFmtId="0" fontId="2" fillId="35" borderId="16" xfId="53" applyFont="1" applyFill="1" applyBorder="1" applyAlignment="1">
      <alignment horizontal="center" vertical="top" wrapText="1"/>
      <protection/>
    </xf>
    <xf numFmtId="0" fontId="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4"/>
  <sheetViews>
    <sheetView tabSelected="1" zoomScaleSheetLayoutView="98" workbookViewId="0" topLeftCell="A222">
      <selection activeCell="H11" sqref="H11:J11"/>
    </sheetView>
  </sheetViews>
  <sheetFormatPr defaultColWidth="9.140625" defaultRowHeight="12.75"/>
  <cols>
    <col min="1" max="1" width="3.421875" style="1" customWidth="1"/>
    <col min="2" max="2" width="1.421875" style="1" customWidth="1"/>
    <col min="3" max="3" width="9.140625" style="1" customWidth="1"/>
    <col min="4" max="4" width="7.421875" style="1" customWidth="1"/>
    <col min="5" max="5" width="10.7109375" style="1" customWidth="1"/>
    <col min="6" max="6" width="9.28125" style="1" customWidth="1"/>
    <col min="7" max="7" width="10.421875" style="1" customWidth="1"/>
    <col min="8" max="8" width="3.140625" style="1" customWidth="1"/>
    <col min="9" max="9" width="2.7109375" style="1" customWidth="1"/>
    <col min="10" max="10" width="11.140625" style="1" customWidth="1"/>
    <col min="11" max="11" width="9.140625" style="1" customWidth="1"/>
    <col min="12" max="12" width="13.28125" style="1" customWidth="1"/>
    <col min="13" max="22" width="9.140625" style="1" hidden="1" customWidth="1"/>
    <col min="23" max="23" width="9.28125" style="1" customWidth="1"/>
    <col min="24" max="24" width="0.2890625" style="1" customWidth="1"/>
    <col min="25" max="16384" width="9.140625" style="1" customWidth="1"/>
  </cols>
  <sheetData>
    <row r="1" spans="1:24" ht="15">
      <c r="A1" s="213" t="s">
        <v>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15">
      <c r="A2" s="213" t="s">
        <v>272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1:24" ht="15">
      <c r="A3" s="213" t="s">
        <v>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15">
      <c r="A4" s="213" t="s">
        <v>299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15">
      <c r="A5" s="213" t="s">
        <v>276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3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15">
      <c r="A7" s="35"/>
      <c r="B7" s="12"/>
      <c r="C7" s="278" t="s">
        <v>298</v>
      </c>
      <c r="D7" s="278"/>
      <c r="E7" s="278"/>
      <c r="F7" s="278"/>
      <c r="G7" s="36"/>
      <c r="H7" s="271">
        <v>1061099.53</v>
      </c>
      <c r="I7" s="271"/>
      <c r="J7" s="271"/>
      <c r="K7" s="272"/>
      <c r="L7" s="27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15">
      <c r="A8" s="35"/>
      <c r="B8" s="12"/>
      <c r="C8" s="272" t="s">
        <v>19</v>
      </c>
      <c r="D8" s="272"/>
      <c r="E8" s="272"/>
      <c r="F8" s="36"/>
      <c r="G8" s="36"/>
      <c r="H8" s="271">
        <v>5546305.28</v>
      </c>
      <c r="I8" s="271"/>
      <c r="J8" s="271"/>
      <c r="K8" s="272" t="s">
        <v>8</v>
      </c>
      <c r="L8" s="27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15">
      <c r="A9" s="35"/>
      <c r="B9" s="12"/>
      <c r="C9" s="277" t="s">
        <v>26</v>
      </c>
      <c r="D9" s="277"/>
      <c r="E9" s="277"/>
      <c r="F9" s="12"/>
      <c r="G9" s="12"/>
      <c r="H9" s="271"/>
      <c r="I9" s="271"/>
      <c r="J9" s="271"/>
      <c r="K9" s="277"/>
      <c r="L9" s="277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29.25" customHeight="1">
      <c r="A10" s="33"/>
      <c r="B10" s="36"/>
      <c r="C10" s="279" t="s">
        <v>20</v>
      </c>
      <c r="D10" s="279"/>
      <c r="E10" s="279"/>
      <c r="F10" s="279"/>
      <c r="G10" s="279"/>
      <c r="H10" s="271">
        <f>2027131.79+(86.2*32.88*12)-5475.54</f>
        <v>2055667.322</v>
      </c>
      <c r="I10" s="271"/>
      <c r="J10" s="271"/>
      <c r="K10" s="272" t="s">
        <v>8</v>
      </c>
      <c r="L10" s="27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5">
      <c r="A11" s="33"/>
      <c r="B11" s="36"/>
      <c r="C11" s="272" t="s">
        <v>21</v>
      </c>
      <c r="D11" s="272"/>
      <c r="E11" s="272"/>
      <c r="F11" s="36"/>
      <c r="G11" s="36"/>
      <c r="H11" s="271">
        <f>H13+H14+H15+H16+H17</f>
        <v>3476524.05</v>
      </c>
      <c r="I11" s="271"/>
      <c r="J11" s="271"/>
      <c r="K11" s="272" t="s">
        <v>8</v>
      </c>
      <c r="L11" s="27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15">
      <c r="A12" s="35"/>
      <c r="B12" s="12"/>
      <c r="C12" s="12" t="s">
        <v>27</v>
      </c>
      <c r="D12" s="12"/>
      <c r="E12" s="12"/>
      <c r="F12" s="12"/>
      <c r="G12" s="12"/>
      <c r="H12" s="271"/>
      <c r="I12" s="271"/>
      <c r="J12" s="271"/>
      <c r="K12" s="12"/>
      <c r="L12" s="1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15">
      <c r="A13" s="35"/>
      <c r="B13" s="12"/>
      <c r="C13" s="12" t="s">
        <v>22</v>
      </c>
      <c r="D13" s="12"/>
      <c r="E13" s="12"/>
      <c r="F13" s="12"/>
      <c r="G13" s="12"/>
      <c r="H13" s="217">
        <v>857261.14</v>
      </c>
      <c r="I13" s="217"/>
      <c r="J13" s="217"/>
      <c r="K13" s="277" t="s">
        <v>8</v>
      </c>
      <c r="L13" s="27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5">
      <c r="A14" s="35"/>
      <c r="B14" s="12"/>
      <c r="C14" s="12" t="s">
        <v>23</v>
      </c>
      <c r="D14" s="12"/>
      <c r="E14" s="12"/>
      <c r="F14" s="12"/>
      <c r="G14" s="12"/>
      <c r="H14" s="217">
        <v>319368.6</v>
      </c>
      <c r="I14" s="217"/>
      <c r="J14" s="217"/>
      <c r="K14" s="277" t="s">
        <v>8</v>
      </c>
      <c r="L14" s="277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5">
      <c r="A15" s="35"/>
      <c r="B15" s="12"/>
      <c r="C15" s="12" t="s">
        <v>35</v>
      </c>
      <c r="D15" s="12"/>
      <c r="E15" s="12"/>
      <c r="F15" s="12"/>
      <c r="G15" s="12"/>
      <c r="H15" s="217">
        <v>582195.77</v>
      </c>
      <c r="I15" s="217"/>
      <c r="J15" s="217"/>
      <c r="K15" s="12" t="s">
        <v>8</v>
      </c>
      <c r="L15" s="1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35"/>
      <c r="B16" s="12"/>
      <c r="C16" s="12" t="s">
        <v>24</v>
      </c>
      <c r="D16" s="12"/>
      <c r="E16" s="12"/>
      <c r="F16" s="12"/>
      <c r="G16" s="12"/>
      <c r="H16" s="217">
        <v>1233439.25</v>
      </c>
      <c r="I16" s="217"/>
      <c r="J16" s="217"/>
      <c r="K16" s="12" t="s">
        <v>8</v>
      </c>
      <c r="L16" s="1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5">
      <c r="A17" s="35"/>
      <c r="B17" s="12"/>
      <c r="C17" s="12" t="s">
        <v>25</v>
      </c>
      <c r="D17" s="12"/>
      <c r="E17" s="12"/>
      <c r="F17" s="12"/>
      <c r="G17" s="12"/>
      <c r="H17" s="217">
        <v>484259.29</v>
      </c>
      <c r="I17" s="217"/>
      <c r="J17" s="217"/>
      <c r="K17" s="12" t="s">
        <v>8</v>
      </c>
      <c r="L17" s="1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35"/>
      <c r="B18" s="12"/>
      <c r="C18" s="36" t="s">
        <v>317</v>
      </c>
      <c r="D18" s="36"/>
      <c r="E18" s="36"/>
      <c r="F18" s="36"/>
      <c r="G18" s="36"/>
      <c r="H18" s="271">
        <f>H7+H8-H19</f>
        <v>860421.2700000005</v>
      </c>
      <c r="I18" s="271"/>
      <c r="J18" s="271"/>
      <c r="K18" s="272" t="s">
        <v>8</v>
      </c>
      <c r="L18" s="27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16"/>
      <c r="B19" s="16"/>
      <c r="C19" s="27"/>
      <c r="D19" s="16"/>
      <c r="E19" s="16"/>
      <c r="F19" s="274" t="s">
        <v>202</v>
      </c>
      <c r="G19" s="274"/>
      <c r="H19" s="275">
        <v>5746983.54</v>
      </c>
      <c r="I19" s="275"/>
      <c r="J19" s="275"/>
      <c r="K19" s="84" t="s">
        <v>8</v>
      </c>
      <c r="L19" s="32" t="s">
        <v>203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9">
        <f>H19/H8*100</f>
        <v>103.61823321777194</v>
      </c>
    </row>
    <row r="20" spans="1:23" ht="45">
      <c r="A20" s="37" t="s">
        <v>172</v>
      </c>
      <c r="B20" s="273" t="s">
        <v>16</v>
      </c>
      <c r="C20" s="273"/>
      <c r="D20" s="273"/>
      <c r="E20" s="273"/>
      <c r="F20" s="273"/>
      <c r="G20" s="273"/>
      <c r="H20" s="273"/>
      <c r="I20" s="273"/>
      <c r="J20" s="37" t="s">
        <v>12</v>
      </c>
      <c r="K20" s="37" t="s">
        <v>9</v>
      </c>
      <c r="L20" s="37" t="s">
        <v>111</v>
      </c>
      <c r="M20" s="37" t="s">
        <v>97</v>
      </c>
      <c r="N20" s="37" t="s">
        <v>98</v>
      </c>
      <c r="O20" s="37" t="s">
        <v>99</v>
      </c>
      <c r="P20" s="37" t="s">
        <v>100</v>
      </c>
      <c r="Q20" s="37" t="s">
        <v>101</v>
      </c>
      <c r="R20" s="37" t="s">
        <v>102</v>
      </c>
      <c r="S20" s="37" t="s">
        <v>103</v>
      </c>
      <c r="T20" s="37" t="s">
        <v>104</v>
      </c>
      <c r="U20" s="37" t="s">
        <v>105</v>
      </c>
      <c r="V20" s="103" t="s">
        <v>106</v>
      </c>
      <c r="W20" s="86" t="s">
        <v>167</v>
      </c>
    </row>
    <row r="21" spans="1:23" ht="15">
      <c r="A21" s="20"/>
      <c r="B21" s="38" t="s">
        <v>10</v>
      </c>
      <c r="C21" s="38"/>
      <c r="D21" s="38"/>
      <c r="E21" s="38"/>
      <c r="F21" s="38"/>
      <c r="G21" s="29"/>
      <c r="H21" s="29"/>
      <c r="I21" s="29"/>
      <c r="J21" s="39" t="s">
        <v>11</v>
      </c>
      <c r="K21" s="39"/>
      <c r="L21" s="132">
        <v>5136.6</v>
      </c>
      <c r="M21" s="39"/>
      <c r="N21" s="39"/>
      <c r="O21" s="39"/>
      <c r="P21" s="39"/>
      <c r="Q21" s="39"/>
      <c r="R21" s="39"/>
      <c r="S21" s="39"/>
      <c r="T21" s="39"/>
      <c r="U21" s="39"/>
      <c r="V21" s="104"/>
      <c r="W21" s="28"/>
    </row>
    <row r="22" spans="1:23" ht="28.5" customHeight="1">
      <c r="A22" s="3">
        <v>1</v>
      </c>
      <c r="B22" s="216" t="s">
        <v>124</v>
      </c>
      <c r="C22" s="216"/>
      <c r="D22" s="216"/>
      <c r="E22" s="216"/>
      <c r="F22" s="216"/>
      <c r="G22" s="216"/>
      <c r="H22" s="216"/>
      <c r="I22" s="216"/>
      <c r="J22" s="3" t="s">
        <v>8</v>
      </c>
      <c r="K22" s="193">
        <v>2.98</v>
      </c>
      <c r="L22" s="94">
        <f>K22*$L$21*12</f>
        <v>183684.81600000002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5"/>
    </row>
    <row r="23" spans="1:23" ht="75" customHeight="1">
      <c r="A23" s="92"/>
      <c r="B23" s="268" t="s">
        <v>158</v>
      </c>
      <c r="C23" s="221"/>
      <c r="D23" s="221"/>
      <c r="E23" s="221"/>
      <c r="F23" s="221"/>
      <c r="G23" s="221"/>
      <c r="H23" s="221"/>
      <c r="I23" s="269"/>
      <c r="J23" s="102"/>
      <c r="K23" s="7"/>
      <c r="L23" s="95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78"/>
    </row>
    <row r="24" spans="1:23" ht="15">
      <c r="A24" s="53"/>
      <c r="B24" s="270" t="s">
        <v>5</v>
      </c>
      <c r="C24" s="243"/>
      <c r="D24" s="243"/>
      <c r="E24" s="41"/>
      <c r="F24" s="41"/>
      <c r="G24" s="41"/>
      <c r="H24" s="41"/>
      <c r="I24" s="199"/>
      <c r="J24" s="102"/>
      <c r="K24" s="6"/>
      <c r="L24" s="95"/>
      <c r="M24" s="7"/>
      <c r="N24" s="7"/>
      <c r="O24" s="7"/>
      <c r="P24" s="7"/>
      <c r="Q24" s="7"/>
      <c r="R24" s="7"/>
      <c r="S24" s="7"/>
      <c r="T24" s="7"/>
      <c r="U24" s="7"/>
      <c r="V24" s="53"/>
      <c r="W24" s="7"/>
    </row>
    <row r="25" spans="1:23" ht="31.5" customHeight="1">
      <c r="A25" s="53"/>
      <c r="B25" s="206"/>
      <c r="C25" s="215" t="s">
        <v>43</v>
      </c>
      <c r="D25" s="215"/>
      <c r="E25" s="215"/>
      <c r="F25" s="215"/>
      <c r="G25" s="215"/>
      <c r="H25" s="215"/>
      <c r="I25" s="199"/>
      <c r="J25" s="102" t="s">
        <v>93</v>
      </c>
      <c r="K25" s="6"/>
      <c r="L25" s="43" t="s">
        <v>224</v>
      </c>
      <c r="M25" s="43"/>
      <c r="N25" s="43"/>
      <c r="O25" s="43"/>
      <c r="P25" s="43"/>
      <c r="Q25" s="43"/>
      <c r="R25" s="43"/>
      <c r="S25" s="43"/>
      <c r="T25" s="43"/>
      <c r="U25" s="43"/>
      <c r="V25" s="105"/>
      <c r="W25" s="108"/>
    </row>
    <row r="26" spans="1:23" ht="15">
      <c r="A26" s="53"/>
      <c r="B26" s="206"/>
      <c r="C26" s="215" t="s">
        <v>44</v>
      </c>
      <c r="D26" s="215"/>
      <c r="E26" s="215"/>
      <c r="F26" s="215"/>
      <c r="G26" s="215"/>
      <c r="H26" s="215"/>
      <c r="I26" s="199"/>
      <c r="J26" s="102" t="s">
        <v>93</v>
      </c>
      <c r="K26" s="6"/>
      <c r="L26" s="43" t="s">
        <v>287</v>
      </c>
      <c r="M26" s="43"/>
      <c r="N26" s="43"/>
      <c r="O26" s="43"/>
      <c r="P26" s="43"/>
      <c r="Q26" s="43"/>
      <c r="R26" s="43"/>
      <c r="S26" s="43"/>
      <c r="T26" s="43"/>
      <c r="U26" s="43"/>
      <c r="V26" s="105"/>
      <c r="W26" s="108"/>
    </row>
    <row r="27" spans="1:23" ht="34.5" customHeight="1">
      <c r="A27" s="53"/>
      <c r="B27" s="251" t="s">
        <v>311</v>
      </c>
      <c r="C27" s="243"/>
      <c r="D27" s="243"/>
      <c r="E27" s="243"/>
      <c r="F27" s="243"/>
      <c r="G27" s="243"/>
      <c r="H27" s="243"/>
      <c r="I27" s="248"/>
      <c r="J27" s="102" t="s">
        <v>125</v>
      </c>
      <c r="K27" s="6"/>
      <c r="L27" s="43" t="s">
        <v>127</v>
      </c>
      <c r="M27" s="43"/>
      <c r="N27" s="43"/>
      <c r="O27" s="43"/>
      <c r="P27" s="43"/>
      <c r="Q27" s="43"/>
      <c r="R27" s="43"/>
      <c r="S27" s="43"/>
      <c r="T27" s="43"/>
      <c r="U27" s="43"/>
      <c r="V27" s="105"/>
      <c r="W27" s="108"/>
    </row>
    <row r="28" spans="1:23" ht="15">
      <c r="A28" s="53"/>
      <c r="B28" s="206"/>
      <c r="C28" s="215" t="s">
        <v>312</v>
      </c>
      <c r="D28" s="215"/>
      <c r="E28" s="215"/>
      <c r="F28" s="215"/>
      <c r="G28" s="215"/>
      <c r="H28" s="215"/>
      <c r="I28" s="199"/>
      <c r="J28" s="102" t="s">
        <v>125</v>
      </c>
      <c r="K28" s="6"/>
      <c r="L28" s="77">
        <v>1</v>
      </c>
      <c r="M28" s="7"/>
      <c r="N28" s="7"/>
      <c r="O28" s="7"/>
      <c r="P28" s="7"/>
      <c r="Q28" s="7"/>
      <c r="R28" s="7"/>
      <c r="S28" s="7"/>
      <c r="T28" s="7"/>
      <c r="U28" s="7"/>
      <c r="V28" s="53"/>
      <c r="W28" s="108"/>
    </row>
    <row r="29" spans="1:23" ht="15">
      <c r="A29" s="53"/>
      <c r="B29" s="206"/>
      <c r="C29" s="215" t="s">
        <v>277</v>
      </c>
      <c r="D29" s="215"/>
      <c r="E29" s="215"/>
      <c r="F29" s="215"/>
      <c r="G29" s="215"/>
      <c r="H29" s="215"/>
      <c r="I29" s="199"/>
      <c r="J29" s="102" t="s">
        <v>0</v>
      </c>
      <c r="K29" s="6"/>
      <c r="L29" s="7">
        <v>4</v>
      </c>
      <c r="M29" s="7"/>
      <c r="N29" s="7"/>
      <c r="O29" s="7"/>
      <c r="P29" s="7"/>
      <c r="Q29" s="7"/>
      <c r="R29" s="7"/>
      <c r="S29" s="7"/>
      <c r="T29" s="7"/>
      <c r="U29" s="7"/>
      <c r="V29" s="53">
        <v>35</v>
      </c>
      <c r="W29" s="108"/>
    </row>
    <row r="30" spans="1:23" ht="15">
      <c r="A30" s="53"/>
      <c r="B30" s="251" t="s">
        <v>297</v>
      </c>
      <c r="C30" s="243"/>
      <c r="D30" s="243"/>
      <c r="E30" s="243"/>
      <c r="F30" s="243"/>
      <c r="G30" s="243"/>
      <c r="H30" s="243"/>
      <c r="I30" s="248"/>
      <c r="J30" s="102" t="s">
        <v>28</v>
      </c>
      <c r="K30" s="6"/>
      <c r="L30" s="7">
        <v>3</v>
      </c>
      <c r="M30" s="7"/>
      <c r="N30" s="7"/>
      <c r="O30" s="7"/>
      <c r="P30" s="7"/>
      <c r="Q30" s="7"/>
      <c r="R30" s="7"/>
      <c r="S30" s="7"/>
      <c r="T30" s="7"/>
      <c r="U30" s="7"/>
      <c r="V30" s="53"/>
      <c r="W30" s="108"/>
    </row>
    <row r="31" spans="1:23" ht="15">
      <c r="A31" s="53"/>
      <c r="B31" s="206"/>
      <c r="C31" s="215" t="s">
        <v>115</v>
      </c>
      <c r="D31" s="215"/>
      <c r="E31" s="215"/>
      <c r="F31" s="215"/>
      <c r="G31" s="215"/>
      <c r="H31" s="215"/>
      <c r="I31" s="199"/>
      <c r="J31" s="102" t="s">
        <v>73</v>
      </c>
      <c r="K31" s="6"/>
      <c r="L31" s="7">
        <v>4.2</v>
      </c>
      <c r="M31" s="7"/>
      <c r="N31" s="7"/>
      <c r="O31" s="7"/>
      <c r="P31" s="7"/>
      <c r="Q31" s="7"/>
      <c r="R31" s="7"/>
      <c r="S31" s="7"/>
      <c r="T31" s="7"/>
      <c r="U31" s="7"/>
      <c r="V31" s="53"/>
      <c r="W31" s="108"/>
    </row>
    <row r="32" spans="1:23" ht="15">
      <c r="A32" s="53"/>
      <c r="B32" s="206"/>
      <c r="C32" s="215" t="s">
        <v>46</v>
      </c>
      <c r="D32" s="215"/>
      <c r="E32" s="215"/>
      <c r="F32" s="215"/>
      <c r="G32" s="215"/>
      <c r="H32" s="215"/>
      <c r="I32" s="199"/>
      <c r="J32" s="102" t="s">
        <v>0</v>
      </c>
      <c r="K32" s="6"/>
      <c r="L32" s="7">
        <v>4</v>
      </c>
      <c r="M32" s="7"/>
      <c r="N32" s="7"/>
      <c r="O32" s="7"/>
      <c r="P32" s="7"/>
      <c r="Q32" s="7">
        <v>2</v>
      </c>
      <c r="R32" s="7"/>
      <c r="S32" s="7"/>
      <c r="T32" s="7"/>
      <c r="U32" s="7"/>
      <c r="V32" s="53">
        <v>3</v>
      </c>
      <c r="W32" s="108"/>
    </row>
    <row r="33" spans="1:23" ht="15">
      <c r="A33" s="53"/>
      <c r="B33" s="206"/>
      <c r="C33" s="215" t="s">
        <v>45</v>
      </c>
      <c r="D33" s="215"/>
      <c r="E33" s="215"/>
      <c r="F33" s="215"/>
      <c r="G33" s="215"/>
      <c r="H33" s="215"/>
      <c r="I33" s="199"/>
      <c r="J33" s="102" t="s">
        <v>0</v>
      </c>
      <c r="K33" s="6"/>
      <c r="L33" s="7">
        <v>5</v>
      </c>
      <c r="M33" s="7"/>
      <c r="N33" s="7"/>
      <c r="O33" s="7"/>
      <c r="P33" s="7"/>
      <c r="Q33" s="7">
        <v>1</v>
      </c>
      <c r="R33" s="7"/>
      <c r="S33" s="7"/>
      <c r="T33" s="7"/>
      <c r="U33" s="7"/>
      <c r="V33" s="53"/>
      <c r="W33" s="108"/>
    </row>
    <row r="34" spans="1:23" ht="15">
      <c r="A34" s="53"/>
      <c r="B34" s="206"/>
      <c r="C34" s="215" t="s">
        <v>94</v>
      </c>
      <c r="D34" s="215"/>
      <c r="E34" s="215"/>
      <c r="F34" s="215"/>
      <c r="G34" s="215"/>
      <c r="H34" s="215"/>
      <c r="I34" s="199"/>
      <c r="J34" s="102" t="s">
        <v>56</v>
      </c>
      <c r="K34" s="6"/>
      <c r="L34" s="7">
        <v>2.94</v>
      </c>
      <c r="M34" s="7"/>
      <c r="N34" s="7"/>
      <c r="O34" s="7"/>
      <c r="P34" s="7"/>
      <c r="Q34" s="7">
        <v>2.94</v>
      </c>
      <c r="R34" s="7"/>
      <c r="S34" s="7"/>
      <c r="T34" s="7"/>
      <c r="U34" s="7"/>
      <c r="V34" s="53">
        <v>2</v>
      </c>
      <c r="W34" s="108"/>
    </row>
    <row r="35" spans="1:23" ht="30.75" customHeight="1">
      <c r="A35" s="53"/>
      <c r="B35" s="206"/>
      <c r="C35" s="215" t="s">
        <v>173</v>
      </c>
      <c r="D35" s="215"/>
      <c r="E35" s="215"/>
      <c r="F35" s="215"/>
      <c r="G35" s="215"/>
      <c r="H35" s="215"/>
      <c r="I35" s="199"/>
      <c r="J35" s="102" t="s">
        <v>73</v>
      </c>
      <c r="K35" s="6"/>
      <c r="L35" s="7">
        <v>4.2</v>
      </c>
      <c r="M35" s="7"/>
      <c r="N35" s="7"/>
      <c r="O35" s="7"/>
      <c r="P35" s="7"/>
      <c r="Q35" s="7">
        <v>4.2</v>
      </c>
      <c r="R35" s="7"/>
      <c r="S35" s="7"/>
      <c r="T35" s="7"/>
      <c r="U35" s="7"/>
      <c r="V35" s="53"/>
      <c r="W35" s="108"/>
    </row>
    <row r="36" spans="1:23" ht="15">
      <c r="A36" s="53"/>
      <c r="B36" s="206"/>
      <c r="C36" s="215" t="s">
        <v>47</v>
      </c>
      <c r="D36" s="215"/>
      <c r="E36" s="215"/>
      <c r="F36" s="215"/>
      <c r="G36" s="215"/>
      <c r="H36" s="215"/>
      <c r="I36" s="199"/>
      <c r="J36" s="102" t="s">
        <v>0</v>
      </c>
      <c r="K36" s="6"/>
      <c r="L36" s="7">
        <v>2</v>
      </c>
      <c r="M36" s="7"/>
      <c r="N36" s="7"/>
      <c r="O36" s="7"/>
      <c r="P36" s="7"/>
      <c r="Q36" s="7">
        <v>3</v>
      </c>
      <c r="R36" s="7"/>
      <c r="S36" s="7"/>
      <c r="T36" s="7"/>
      <c r="U36" s="7"/>
      <c r="V36" s="53"/>
      <c r="W36" s="108"/>
    </row>
    <row r="37" spans="1:23" ht="15">
      <c r="A37" s="53"/>
      <c r="B37" s="206"/>
      <c r="C37" s="215" t="s">
        <v>48</v>
      </c>
      <c r="D37" s="215"/>
      <c r="E37" s="215"/>
      <c r="F37" s="215"/>
      <c r="G37" s="215"/>
      <c r="H37" s="215"/>
      <c r="I37" s="199"/>
      <c r="J37" s="102" t="s">
        <v>0</v>
      </c>
      <c r="K37" s="6"/>
      <c r="L37" s="7">
        <v>18</v>
      </c>
      <c r="M37" s="7"/>
      <c r="N37" s="7"/>
      <c r="O37" s="7"/>
      <c r="P37" s="7"/>
      <c r="Q37" s="7">
        <v>6</v>
      </c>
      <c r="R37" s="7"/>
      <c r="S37" s="7"/>
      <c r="T37" s="7"/>
      <c r="U37" s="7"/>
      <c r="V37" s="53"/>
      <c r="W37" s="108"/>
    </row>
    <row r="38" spans="1:23" ht="32.25" customHeight="1">
      <c r="A38" s="53"/>
      <c r="B38" s="206"/>
      <c r="C38" s="215" t="s">
        <v>71</v>
      </c>
      <c r="D38" s="215"/>
      <c r="E38" s="215"/>
      <c r="F38" s="215"/>
      <c r="G38" s="215"/>
      <c r="H38" s="215"/>
      <c r="I38" s="199"/>
      <c r="J38" s="102" t="s">
        <v>56</v>
      </c>
      <c r="K38" s="6"/>
      <c r="L38" s="7">
        <v>1.89</v>
      </c>
      <c r="M38" s="7"/>
      <c r="N38" s="7"/>
      <c r="O38" s="7"/>
      <c r="P38" s="7"/>
      <c r="Q38" s="7">
        <v>2.74</v>
      </c>
      <c r="R38" s="7"/>
      <c r="S38" s="7"/>
      <c r="T38" s="7"/>
      <c r="U38" s="7"/>
      <c r="V38" s="53"/>
      <c r="W38" s="108"/>
    </row>
    <row r="39" spans="1:23" ht="15">
      <c r="A39" s="53"/>
      <c r="B39" s="206"/>
      <c r="C39" s="215" t="s">
        <v>174</v>
      </c>
      <c r="D39" s="215"/>
      <c r="E39" s="215"/>
      <c r="F39" s="215"/>
      <c r="G39" s="215"/>
      <c r="H39" s="215"/>
      <c r="I39" s="218"/>
      <c r="J39" s="102" t="s">
        <v>0</v>
      </c>
      <c r="K39" s="6"/>
      <c r="L39" s="43" t="s">
        <v>225</v>
      </c>
      <c r="M39" s="43"/>
      <c r="N39" s="43"/>
      <c r="O39" s="43"/>
      <c r="P39" s="43"/>
      <c r="Q39" s="43" t="s">
        <v>168</v>
      </c>
      <c r="R39" s="43"/>
      <c r="S39" s="43"/>
      <c r="T39" s="43"/>
      <c r="U39" s="43"/>
      <c r="V39" s="105"/>
      <c r="W39" s="108"/>
    </row>
    <row r="40" spans="1:23" ht="32.25" customHeight="1">
      <c r="A40" s="53"/>
      <c r="B40" s="206"/>
      <c r="C40" s="215" t="s">
        <v>40</v>
      </c>
      <c r="D40" s="215"/>
      <c r="E40" s="215"/>
      <c r="F40" s="215"/>
      <c r="G40" s="215"/>
      <c r="H40" s="215"/>
      <c r="I40" s="218"/>
      <c r="J40" s="102" t="s">
        <v>56</v>
      </c>
      <c r="K40" s="6"/>
      <c r="L40" s="7">
        <v>0.5</v>
      </c>
      <c r="M40" s="7"/>
      <c r="N40" s="7"/>
      <c r="O40" s="7"/>
      <c r="P40" s="7"/>
      <c r="Q40" s="7">
        <v>0.7</v>
      </c>
      <c r="R40" s="7"/>
      <c r="S40" s="7"/>
      <c r="T40" s="7"/>
      <c r="U40" s="7"/>
      <c r="V40" s="53"/>
      <c r="W40" s="108"/>
    </row>
    <row r="41" spans="1:23" ht="31.5" customHeight="1">
      <c r="A41" s="53"/>
      <c r="B41" s="206"/>
      <c r="C41" s="215" t="s">
        <v>175</v>
      </c>
      <c r="D41" s="215"/>
      <c r="E41" s="215"/>
      <c r="F41" s="215"/>
      <c r="G41" s="215"/>
      <c r="H41" s="215"/>
      <c r="I41" s="199"/>
      <c r="J41" s="102" t="s">
        <v>58</v>
      </c>
      <c r="K41" s="6"/>
      <c r="L41" s="7" t="s">
        <v>288</v>
      </c>
      <c r="M41" s="7"/>
      <c r="N41" s="7"/>
      <c r="O41" s="7"/>
      <c r="P41" s="7"/>
      <c r="Q41" s="7">
        <v>2</v>
      </c>
      <c r="R41" s="7"/>
      <c r="S41" s="7"/>
      <c r="T41" s="7"/>
      <c r="U41" s="7"/>
      <c r="V41" s="53"/>
      <c r="W41" s="108"/>
    </row>
    <row r="42" spans="1:23" ht="15">
      <c r="A42" s="53"/>
      <c r="B42" s="206"/>
      <c r="C42" s="215" t="s">
        <v>72</v>
      </c>
      <c r="D42" s="215"/>
      <c r="E42" s="215"/>
      <c r="F42" s="215"/>
      <c r="G42" s="215"/>
      <c r="H42" s="215"/>
      <c r="I42" s="199"/>
      <c r="J42" s="102" t="s">
        <v>73</v>
      </c>
      <c r="K42" s="6"/>
      <c r="L42" s="7">
        <v>6.4</v>
      </c>
      <c r="M42" s="7"/>
      <c r="N42" s="7"/>
      <c r="O42" s="7"/>
      <c r="P42" s="7"/>
      <c r="Q42" s="7">
        <v>6</v>
      </c>
      <c r="R42" s="7"/>
      <c r="S42" s="7"/>
      <c r="T42" s="7"/>
      <c r="U42" s="7"/>
      <c r="V42" s="53"/>
      <c r="W42" s="108"/>
    </row>
    <row r="43" spans="1:23" ht="15">
      <c r="A43" s="53"/>
      <c r="B43" s="206"/>
      <c r="C43" s="215" t="s">
        <v>49</v>
      </c>
      <c r="D43" s="215"/>
      <c r="E43" s="215"/>
      <c r="F43" s="215"/>
      <c r="G43" s="215"/>
      <c r="H43" s="215"/>
      <c r="I43" s="199"/>
      <c r="J43" s="102" t="s">
        <v>0</v>
      </c>
      <c r="K43" s="6"/>
      <c r="L43" s="7">
        <v>1</v>
      </c>
      <c r="M43" s="7"/>
      <c r="N43" s="7"/>
      <c r="O43" s="7"/>
      <c r="P43" s="7"/>
      <c r="Q43" s="7">
        <v>4</v>
      </c>
      <c r="R43" s="7"/>
      <c r="S43" s="7"/>
      <c r="T43" s="7"/>
      <c r="U43" s="7"/>
      <c r="V43" s="53"/>
      <c r="W43" s="108"/>
    </row>
    <row r="44" spans="1:23" ht="30.75" customHeight="1">
      <c r="A44" s="53"/>
      <c r="B44" s="198"/>
      <c r="C44" s="215" t="s">
        <v>300</v>
      </c>
      <c r="D44" s="215"/>
      <c r="E44" s="215"/>
      <c r="F44" s="215"/>
      <c r="G44" s="215"/>
      <c r="H44" s="215"/>
      <c r="I44" s="218"/>
      <c r="J44" s="102" t="s">
        <v>1</v>
      </c>
      <c r="K44" s="21"/>
      <c r="L44" s="7">
        <v>85</v>
      </c>
      <c r="M44" s="7"/>
      <c r="N44" s="7"/>
      <c r="O44" s="7"/>
      <c r="P44" s="7"/>
      <c r="Q44" s="7">
        <v>77</v>
      </c>
      <c r="R44" s="7"/>
      <c r="S44" s="7"/>
      <c r="T44" s="7"/>
      <c r="U44" s="7"/>
      <c r="V44" s="53"/>
      <c r="W44" s="108"/>
    </row>
    <row r="45" spans="1:23" ht="17.25" customHeight="1">
      <c r="A45" s="53"/>
      <c r="B45" s="198"/>
      <c r="C45" s="215" t="s">
        <v>301</v>
      </c>
      <c r="D45" s="215"/>
      <c r="E45" s="215"/>
      <c r="F45" s="215"/>
      <c r="G45" s="215"/>
      <c r="H45" s="215"/>
      <c r="I45" s="218"/>
      <c r="J45" s="102" t="s">
        <v>125</v>
      </c>
      <c r="K45" s="21"/>
      <c r="L45" s="7">
        <v>1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108"/>
    </row>
    <row r="46" spans="1:23" ht="15">
      <c r="A46" s="53"/>
      <c r="B46" s="251" t="s">
        <v>289</v>
      </c>
      <c r="C46" s="243"/>
      <c r="D46" s="243"/>
      <c r="E46" s="243"/>
      <c r="F46" s="243"/>
      <c r="G46" s="243"/>
      <c r="H46" s="243"/>
      <c r="I46" s="248"/>
      <c r="J46" s="102" t="s">
        <v>125</v>
      </c>
      <c r="K46" s="21"/>
      <c r="L46" s="7">
        <v>1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108"/>
    </row>
    <row r="47" spans="1:23" ht="15">
      <c r="A47" s="53"/>
      <c r="B47" s="256" t="s">
        <v>304</v>
      </c>
      <c r="C47" s="247"/>
      <c r="D47" s="247"/>
      <c r="E47" s="247"/>
      <c r="F47" s="247"/>
      <c r="G47" s="247"/>
      <c r="H47" s="247"/>
      <c r="I47" s="257"/>
      <c r="J47" s="102" t="s">
        <v>11</v>
      </c>
      <c r="K47" s="21"/>
      <c r="L47" s="7">
        <v>10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08"/>
    </row>
    <row r="48" spans="1:23" ht="21" customHeight="1">
      <c r="A48" s="205">
        <v>2</v>
      </c>
      <c r="B48" s="216" t="s">
        <v>113</v>
      </c>
      <c r="C48" s="216"/>
      <c r="D48" s="216"/>
      <c r="E48" s="216"/>
      <c r="F48" s="216"/>
      <c r="G48" s="216"/>
      <c r="H48" s="216"/>
      <c r="I48" s="216"/>
      <c r="J48" s="3" t="s">
        <v>8</v>
      </c>
      <c r="K48" s="4">
        <v>1.31</v>
      </c>
      <c r="L48" s="94">
        <f>K48*$L$21*12</f>
        <v>80747.35200000001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5"/>
    </row>
    <row r="49" spans="1:23" ht="63.75" customHeight="1">
      <c r="A49" s="7"/>
      <c r="B49" s="31"/>
      <c r="C49" s="212" t="s">
        <v>110</v>
      </c>
      <c r="D49" s="212"/>
      <c r="E49" s="212"/>
      <c r="F49" s="212"/>
      <c r="G49" s="212"/>
      <c r="H49" s="212"/>
      <c r="I49" s="212"/>
      <c r="J49" s="7"/>
      <c r="K49" s="7"/>
      <c r="L49" s="95"/>
      <c r="M49" s="7"/>
      <c r="N49" s="7"/>
      <c r="O49" s="7"/>
      <c r="P49" s="7"/>
      <c r="Q49" s="7"/>
      <c r="R49" s="7"/>
      <c r="S49" s="7"/>
      <c r="T49" s="7"/>
      <c r="U49" s="7"/>
      <c r="V49" s="53"/>
      <c r="W49" s="7"/>
    </row>
    <row r="50" spans="1:23" ht="15">
      <c r="A50" s="7"/>
      <c r="B50" s="243" t="s">
        <v>176</v>
      </c>
      <c r="C50" s="243"/>
      <c r="D50" s="243"/>
      <c r="E50" s="41"/>
      <c r="F50" s="41"/>
      <c r="G50" s="41"/>
      <c r="H50" s="41"/>
      <c r="I50" s="41"/>
      <c r="J50" s="7"/>
      <c r="K50" s="7"/>
      <c r="L50" s="95"/>
      <c r="M50" s="7"/>
      <c r="N50" s="7"/>
      <c r="O50" s="7"/>
      <c r="P50" s="7"/>
      <c r="Q50" s="7"/>
      <c r="R50" s="7"/>
      <c r="S50" s="7"/>
      <c r="T50" s="7"/>
      <c r="U50" s="7"/>
      <c r="V50" s="53"/>
      <c r="W50" s="7"/>
    </row>
    <row r="51" spans="1:23" ht="30.75" customHeight="1">
      <c r="A51" s="7"/>
      <c r="B51" s="40"/>
      <c r="C51" s="243" t="s">
        <v>51</v>
      </c>
      <c r="D51" s="243"/>
      <c r="E51" s="243"/>
      <c r="F51" s="243"/>
      <c r="G51" s="243"/>
      <c r="H51" s="243"/>
      <c r="I51" s="41"/>
      <c r="J51" s="7" t="s">
        <v>11</v>
      </c>
      <c r="K51" s="7"/>
      <c r="L51" s="7">
        <v>10</v>
      </c>
      <c r="M51" s="7"/>
      <c r="N51" s="7"/>
      <c r="O51" s="7"/>
      <c r="P51" s="7"/>
      <c r="Q51" s="7"/>
      <c r="R51" s="7"/>
      <c r="S51" s="7"/>
      <c r="T51" s="7"/>
      <c r="U51" s="7"/>
      <c r="V51" s="53"/>
      <c r="W51" s="108"/>
    </row>
    <row r="52" spans="1:23" ht="33" customHeight="1">
      <c r="A52" s="7"/>
      <c r="B52" s="40"/>
      <c r="C52" s="215" t="s">
        <v>95</v>
      </c>
      <c r="D52" s="215"/>
      <c r="E52" s="215"/>
      <c r="F52" s="215"/>
      <c r="G52" s="215"/>
      <c r="H52" s="215"/>
      <c r="I52" s="41"/>
      <c r="J52" s="7" t="s">
        <v>58</v>
      </c>
      <c r="K52" s="7"/>
      <c r="L52" s="43" t="s">
        <v>208</v>
      </c>
      <c r="M52" s="43"/>
      <c r="N52" s="43"/>
      <c r="O52" s="43"/>
      <c r="P52" s="43"/>
      <c r="Q52" s="43" t="s">
        <v>132</v>
      </c>
      <c r="R52" s="43"/>
      <c r="S52" s="43"/>
      <c r="T52" s="43"/>
      <c r="U52" s="43"/>
      <c r="V52" s="105"/>
      <c r="W52" s="108"/>
    </row>
    <row r="53" spans="1:23" ht="32.25" customHeight="1">
      <c r="A53" s="7"/>
      <c r="B53" s="40"/>
      <c r="C53" s="243" t="s">
        <v>50</v>
      </c>
      <c r="D53" s="243"/>
      <c r="E53" s="243"/>
      <c r="F53" s="243"/>
      <c r="G53" s="243"/>
      <c r="H53" s="243"/>
      <c r="I53" s="40"/>
      <c r="J53" s="7" t="s">
        <v>74</v>
      </c>
      <c r="K53" s="6"/>
      <c r="L53" s="43" t="s">
        <v>209</v>
      </c>
      <c r="M53" s="43"/>
      <c r="N53" s="43"/>
      <c r="O53" s="43"/>
      <c r="P53" s="43"/>
      <c r="Q53" s="43" t="s">
        <v>127</v>
      </c>
      <c r="R53" s="43"/>
      <c r="S53" s="43"/>
      <c r="T53" s="43"/>
      <c r="U53" s="43"/>
      <c r="V53" s="105"/>
      <c r="W53" s="108"/>
    </row>
    <row r="54" spans="1:23" ht="31.5" customHeight="1">
      <c r="A54" s="45"/>
      <c r="B54" s="100"/>
      <c r="C54" s="215" t="s">
        <v>126</v>
      </c>
      <c r="D54" s="215"/>
      <c r="E54" s="215"/>
      <c r="F54" s="215"/>
      <c r="G54" s="215"/>
      <c r="H54" s="215"/>
      <c r="I54" s="100"/>
      <c r="J54" s="7" t="s">
        <v>0</v>
      </c>
      <c r="K54" s="45"/>
      <c r="L54" s="46">
        <v>27</v>
      </c>
      <c r="M54" s="46"/>
      <c r="N54" s="46"/>
      <c r="O54" s="46"/>
      <c r="P54" s="46"/>
      <c r="Q54" s="46"/>
      <c r="R54" s="46"/>
      <c r="S54" s="46"/>
      <c r="T54" s="46"/>
      <c r="U54" s="46"/>
      <c r="V54" s="106"/>
      <c r="W54" s="108"/>
    </row>
    <row r="55" spans="1:23" ht="15">
      <c r="A55" s="45"/>
      <c r="B55" s="100"/>
      <c r="C55" s="215" t="s">
        <v>177</v>
      </c>
      <c r="D55" s="215"/>
      <c r="E55" s="215"/>
      <c r="F55" s="215"/>
      <c r="G55" s="215"/>
      <c r="H55" s="215"/>
      <c r="I55" s="100"/>
      <c r="J55" s="7" t="s">
        <v>0</v>
      </c>
      <c r="K55" s="45"/>
      <c r="L55" s="46">
        <v>1</v>
      </c>
      <c r="M55" s="46"/>
      <c r="N55" s="46"/>
      <c r="O55" s="46"/>
      <c r="P55" s="46"/>
      <c r="Q55" s="46"/>
      <c r="R55" s="46"/>
      <c r="S55" s="46"/>
      <c r="T55" s="46"/>
      <c r="U55" s="46"/>
      <c r="V55" s="106"/>
      <c r="W55" s="108"/>
    </row>
    <row r="56" spans="1:23" ht="15">
      <c r="A56" s="45"/>
      <c r="B56" s="100"/>
      <c r="C56" s="243" t="s">
        <v>290</v>
      </c>
      <c r="D56" s="243"/>
      <c r="E56" s="243"/>
      <c r="F56" s="243"/>
      <c r="G56" s="243"/>
      <c r="H56" s="243"/>
      <c r="I56" s="100"/>
      <c r="J56" s="7" t="s">
        <v>0</v>
      </c>
      <c r="K56" s="45"/>
      <c r="L56" s="46">
        <v>1</v>
      </c>
      <c r="M56" s="46"/>
      <c r="N56" s="46"/>
      <c r="O56" s="46"/>
      <c r="P56" s="46"/>
      <c r="Q56" s="46">
        <v>1</v>
      </c>
      <c r="R56" s="46"/>
      <c r="S56" s="46"/>
      <c r="T56" s="46"/>
      <c r="U56" s="46"/>
      <c r="V56" s="106"/>
      <c r="W56" s="108"/>
    </row>
    <row r="57" spans="1:23" ht="31.5" customHeight="1">
      <c r="A57" s="7"/>
      <c r="B57" s="40"/>
      <c r="C57" s="243" t="s">
        <v>96</v>
      </c>
      <c r="D57" s="243"/>
      <c r="E57" s="243"/>
      <c r="F57" s="243"/>
      <c r="G57" s="243"/>
      <c r="H57" s="243"/>
      <c r="I57" s="41"/>
      <c r="J57" s="7" t="s">
        <v>60</v>
      </c>
      <c r="K57" s="7"/>
      <c r="L57" s="43" t="s">
        <v>207</v>
      </c>
      <c r="M57" s="43"/>
      <c r="N57" s="43"/>
      <c r="O57" s="43"/>
      <c r="P57" s="43"/>
      <c r="Q57" s="43" t="s">
        <v>132</v>
      </c>
      <c r="R57" s="43"/>
      <c r="S57" s="43"/>
      <c r="T57" s="43"/>
      <c r="U57" s="43"/>
      <c r="V57" s="105"/>
      <c r="W57" s="108"/>
    </row>
    <row r="58" spans="1:23" ht="34.5" customHeight="1">
      <c r="A58" s="7"/>
      <c r="B58" s="40"/>
      <c r="C58" s="215" t="s">
        <v>116</v>
      </c>
      <c r="D58" s="215"/>
      <c r="E58" s="215"/>
      <c r="F58" s="215"/>
      <c r="G58" s="215"/>
      <c r="H58" s="215"/>
      <c r="I58" s="218"/>
      <c r="J58" s="7" t="s">
        <v>60</v>
      </c>
      <c r="K58" s="7"/>
      <c r="L58" s="43" t="s">
        <v>206</v>
      </c>
      <c r="M58" s="43"/>
      <c r="N58" s="43"/>
      <c r="O58" s="43"/>
      <c r="P58" s="43"/>
      <c r="Q58" s="43" t="s">
        <v>108</v>
      </c>
      <c r="R58" s="43"/>
      <c r="S58" s="43"/>
      <c r="T58" s="43"/>
      <c r="U58" s="43"/>
      <c r="V58" s="105"/>
      <c r="W58" s="108"/>
    </row>
    <row r="59" spans="1:23" ht="16.5" customHeight="1">
      <c r="A59" s="47"/>
      <c r="B59" s="48"/>
      <c r="C59" s="262" t="s">
        <v>107</v>
      </c>
      <c r="D59" s="262"/>
      <c r="E59" s="262"/>
      <c r="F59" s="262"/>
      <c r="G59" s="262"/>
      <c r="H59" s="262"/>
      <c r="I59" s="263"/>
      <c r="J59" s="7" t="s">
        <v>11</v>
      </c>
      <c r="K59" s="49"/>
      <c r="L59" s="43" t="s">
        <v>291</v>
      </c>
      <c r="M59" s="43"/>
      <c r="N59" s="43"/>
      <c r="O59" s="43"/>
      <c r="P59" s="43"/>
      <c r="Q59" s="43"/>
      <c r="R59" s="43"/>
      <c r="S59" s="43"/>
      <c r="T59" s="43"/>
      <c r="U59" s="43"/>
      <c r="V59" s="105"/>
      <c r="W59" s="108"/>
    </row>
    <row r="60" spans="1:23" ht="15">
      <c r="A60" s="7"/>
      <c r="B60" s="243" t="s">
        <v>178</v>
      </c>
      <c r="C60" s="243"/>
      <c r="D60" s="243"/>
      <c r="E60" s="41"/>
      <c r="F60" s="41"/>
      <c r="G60" s="41"/>
      <c r="H60" s="41"/>
      <c r="I60" s="41"/>
      <c r="J60" s="7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53"/>
      <c r="W60" s="108"/>
    </row>
    <row r="61" spans="1:23" ht="15">
      <c r="A61" s="7"/>
      <c r="B61" s="40"/>
      <c r="C61" s="243" t="s">
        <v>38</v>
      </c>
      <c r="D61" s="243"/>
      <c r="E61" s="243"/>
      <c r="F61" s="243"/>
      <c r="G61" s="243"/>
      <c r="H61" s="243"/>
      <c r="I61" s="41"/>
      <c r="J61" s="7" t="s">
        <v>0</v>
      </c>
      <c r="K61" s="6"/>
      <c r="L61" s="7">
        <v>1</v>
      </c>
      <c r="M61" s="7"/>
      <c r="N61" s="7"/>
      <c r="O61" s="7"/>
      <c r="P61" s="7"/>
      <c r="Q61" s="7"/>
      <c r="R61" s="7"/>
      <c r="S61" s="7"/>
      <c r="T61" s="7"/>
      <c r="U61" s="7"/>
      <c r="V61" s="53"/>
      <c r="W61" s="108"/>
    </row>
    <row r="62" spans="1:23" ht="30.75" customHeight="1">
      <c r="A62" s="7"/>
      <c r="B62" s="40"/>
      <c r="C62" s="243" t="s">
        <v>59</v>
      </c>
      <c r="D62" s="243"/>
      <c r="E62" s="243"/>
      <c r="F62" s="243"/>
      <c r="G62" s="243"/>
      <c r="H62" s="243"/>
      <c r="I62" s="41"/>
      <c r="J62" s="7" t="s">
        <v>75</v>
      </c>
      <c r="K62" s="6"/>
      <c r="L62" s="43" t="s">
        <v>179</v>
      </c>
      <c r="M62" s="43"/>
      <c r="N62" s="43"/>
      <c r="O62" s="43"/>
      <c r="P62" s="43"/>
      <c r="Q62" s="43"/>
      <c r="R62" s="43"/>
      <c r="S62" s="43"/>
      <c r="T62" s="43"/>
      <c r="U62" s="43"/>
      <c r="V62" s="105"/>
      <c r="W62" s="108"/>
    </row>
    <row r="63" spans="1:23" ht="32.25" customHeight="1">
      <c r="A63" s="7"/>
      <c r="B63" s="40"/>
      <c r="C63" s="215" t="s">
        <v>128</v>
      </c>
      <c r="D63" s="215"/>
      <c r="E63" s="215"/>
      <c r="F63" s="215"/>
      <c r="G63" s="215"/>
      <c r="H63" s="215"/>
      <c r="I63" s="41"/>
      <c r="J63" s="7" t="s">
        <v>31</v>
      </c>
      <c r="K63" s="6"/>
      <c r="L63" s="43" t="s">
        <v>127</v>
      </c>
      <c r="M63" s="43"/>
      <c r="N63" s="43"/>
      <c r="O63" s="43"/>
      <c r="P63" s="43"/>
      <c r="Q63" s="43"/>
      <c r="R63" s="43"/>
      <c r="S63" s="43"/>
      <c r="T63" s="43"/>
      <c r="U63" s="43"/>
      <c r="V63" s="105"/>
      <c r="W63" s="108"/>
    </row>
    <row r="64" spans="1:25" s="117" customFormat="1" ht="15" customHeight="1">
      <c r="A64" s="51"/>
      <c r="B64" s="40"/>
      <c r="C64" s="243" t="s">
        <v>92</v>
      </c>
      <c r="D64" s="243"/>
      <c r="E64" s="243"/>
      <c r="F64" s="243"/>
      <c r="G64" s="243"/>
      <c r="H64" s="243"/>
      <c r="I64" s="40"/>
      <c r="J64" s="7" t="s">
        <v>75</v>
      </c>
      <c r="K64" s="52"/>
      <c r="L64" s="43" t="s">
        <v>179</v>
      </c>
      <c r="M64" s="43"/>
      <c r="N64" s="43"/>
      <c r="O64" s="43"/>
      <c r="P64" s="43"/>
      <c r="Q64" s="43"/>
      <c r="R64" s="43"/>
      <c r="S64" s="43"/>
      <c r="T64" s="43"/>
      <c r="U64" s="43"/>
      <c r="V64" s="105"/>
      <c r="W64" s="108"/>
      <c r="X64" s="118"/>
      <c r="Y64" s="119"/>
    </row>
    <row r="65" spans="1:23" ht="18" customHeight="1">
      <c r="A65" s="110"/>
      <c r="B65" s="111"/>
      <c r="C65" s="239" t="s">
        <v>226</v>
      </c>
      <c r="D65" s="239"/>
      <c r="E65" s="239"/>
      <c r="F65" s="239"/>
      <c r="G65" s="239"/>
      <c r="H65" s="239"/>
      <c r="I65" s="112"/>
      <c r="J65" s="113" t="s">
        <v>210</v>
      </c>
      <c r="K65" s="114"/>
      <c r="L65" s="115" t="s">
        <v>211</v>
      </c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</row>
    <row r="66" spans="1:23" ht="32.25" customHeight="1">
      <c r="A66" s="7"/>
      <c r="B66" s="40"/>
      <c r="C66" s="215" t="s">
        <v>316</v>
      </c>
      <c r="D66" s="215"/>
      <c r="E66" s="215"/>
      <c r="F66" s="215"/>
      <c r="G66" s="215"/>
      <c r="H66" s="215"/>
      <c r="I66" s="41"/>
      <c r="J66" s="7" t="s">
        <v>57</v>
      </c>
      <c r="K66" s="6"/>
      <c r="L66" s="7">
        <v>2.3</v>
      </c>
      <c r="M66" s="7"/>
      <c r="N66" s="7"/>
      <c r="O66" s="7"/>
      <c r="P66" s="7"/>
      <c r="Q66" s="7"/>
      <c r="R66" s="7"/>
      <c r="S66" s="7"/>
      <c r="T66" s="7"/>
      <c r="U66" s="7"/>
      <c r="V66" s="53"/>
      <c r="W66" s="108"/>
    </row>
    <row r="67" spans="1:23" ht="15">
      <c r="A67" s="7"/>
      <c r="B67" s="40"/>
      <c r="C67" s="215" t="s">
        <v>215</v>
      </c>
      <c r="D67" s="215"/>
      <c r="E67" s="215"/>
      <c r="F67" s="215"/>
      <c r="G67" s="215"/>
      <c r="H67" s="215"/>
      <c r="I67" s="41"/>
      <c r="J67" s="7" t="s">
        <v>31</v>
      </c>
      <c r="K67" s="6"/>
      <c r="L67" s="7">
        <v>53</v>
      </c>
      <c r="M67" s="7"/>
      <c r="N67" s="7"/>
      <c r="O67" s="7"/>
      <c r="P67" s="7"/>
      <c r="Q67" s="7"/>
      <c r="R67" s="7"/>
      <c r="S67" s="7"/>
      <c r="T67" s="7"/>
      <c r="U67" s="7"/>
      <c r="V67" s="53"/>
      <c r="W67" s="108"/>
    </row>
    <row r="68" spans="1:23" ht="15">
      <c r="A68" s="7"/>
      <c r="B68" s="40"/>
      <c r="C68" s="215" t="s">
        <v>129</v>
      </c>
      <c r="D68" s="215"/>
      <c r="E68" s="215"/>
      <c r="F68" s="215"/>
      <c r="G68" s="215"/>
      <c r="H68" s="215"/>
      <c r="I68" s="41"/>
      <c r="J68" s="7" t="s">
        <v>70</v>
      </c>
      <c r="K68" s="6"/>
      <c r="L68" s="7" t="s">
        <v>278</v>
      </c>
      <c r="M68" s="7"/>
      <c r="N68" s="7"/>
      <c r="O68" s="7"/>
      <c r="P68" s="7"/>
      <c r="Q68" s="7"/>
      <c r="R68" s="7"/>
      <c r="S68" s="7"/>
      <c r="T68" s="7"/>
      <c r="U68" s="7"/>
      <c r="V68" s="53"/>
      <c r="W68" s="108"/>
    </row>
    <row r="69" spans="1:23" ht="21" customHeight="1">
      <c r="A69" s="3">
        <v>3</v>
      </c>
      <c r="B69" s="216" t="s">
        <v>130</v>
      </c>
      <c r="C69" s="216"/>
      <c r="D69" s="216"/>
      <c r="E69" s="216"/>
      <c r="F69" s="216"/>
      <c r="G69" s="216"/>
      <c r="H69" s="216"/>
      <c r="I69" s="216"/>
      <c r="J69" s="3" t="s">
        <v>8</v>
      </c>
      <c r="K69" s="4">
        <v>0.25</v>
      </c>
      <c r="L69" s="94">
        <f>K69*$L$21*12</f>
        <v>15409.800000000001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5"/>
    </row>
    <row r="70" spans="1:23" ht="60.75" customHeight="1">
      <c r="A70" s="7"/>
      <c r="B70" s="31"/>
      <c r="C70" s="212" t="s">
        <v>110</v>
      </c>
      <c r="D70" s="212"/>
      <c r="E70" s="212"/>
      <c r="F70" s="212"/>
      <c r="G70" s="212"/>
      <c r="H70" s="212"/>
      <c r="I70" s="212"/>
      <c r="J70" s="6"/>
      <c r="K70" s="6"/>
      <c r="L70" s="95"/>
      <c r="M70" s="7"/>
      <c r="N70" s="7"/>
      <c r="O70" s="7"/>
      <c r="P70" s="7"/>
      <c r="Q70" s="7"/>
      <c r="R70" s="7"/>
      <c r="S70" s="7"/>
      <c r="T70" s="7"/>
      <c r="U70" s="7"/>
      <c r="V70" s="53"/>
      <c r="W70" s="7"/>
    </row>
    <row r="71" spans="1:23" ht="15" customHeight="1">
      <c r="A71" s="7"/>
      <c r="B71" s="243" t="s">
        <v>5</v>
      </c>
      <c r="C71" s="243"/>
      <c r="D71" s="243"/>
      <c r="E71" s="41"/>
      <c r="F71" s="41"/>
      <c r="G71" s="41"/>
      <c r="H71" s="41"/>
      <c r="I71" s="41"/>
      <c r="J71" s="7"/>
      <c r="K71" s="6"/>
      <c r="L71" s="95"/>
      <c r="M71" s="7"/>
      <c r="N71" s="7"/>
      <c r="O71" s="7"/>
      <c r="P71" s="7"/>
      <c r="Q71" s="7"/>
      <c r="R71" s="7"/>
      <c r="S71" s="7"/>
      <c r="T71" s="7"/>
      <c r="U71" s="7"/>
      <c r="V71" s="53"/>
      <c r="W71" s="7"/>
    </row>
    <row r="72" spans="1:23" ht="15">
      <c r="A72" s="7"/>
      <c r="B72" s="40"/>
      <c r="C72" s="243" t="s">
        <v>38</v>
      </c>
      <c r="D72" s="243"/>
      <c r="E72" s="243"/>
      <c r="F72" s="243"/>
      <c r="G72" s="243"/>
      <c r="H72" s="243"/>
      <c r="I72" s="41"/>
      <c r="J72" s="7" t="s">
        <v>0</v>
      </c>
      <c r="K72" s="6"/>
      <c r="L72" s="7">
        <v>4</v>
      </c>
      <c r="M72" s="7"/>
      <c r="N72" s="7"/>
      <c r="O72" s="7"/>
      <c r="P72" s="7"/>
      <c r="Q72" s="7">
        <v>1</v>
      </c>
      <c r="R72" s="7"/>
      <c r="S72" s="7"/>
      <c r="T72" s="7"/>
      <c r="U72" s="7"/>
      <c r="V72" s="53"/>
      <c r="W72" s="108"/>
    </row>
    <row r="73" spans="1:23" ht="30" customHeight="1">
      <c r="A73" s="7"/>
      <c r="B73" s="40"/>
      <c r="C73" s="243" t="s">
        <v>181</v>
      </c>
      <c r="D73" s="243"/>
      <c r="E73" s="243"/>
      <c r="F73" s="243"/>
      <c r="G73" s="243"/>
      <c r="H73" s="243"/>
      <c r="I73" s="41"/>
      <c r="J73" s="7" t="s">
        <v>0</v>
      </c>
      <c r="K73" s="6"/>
      <c r="L73" s="7">
        <v>1</v>
      </c>
      <c r="M73" s="7"/>
      <c r="N73" s="7"/>
      <c r="O73" s="7"/>
      <c r="P73" s="7"/>
      <c r="Q73" s="7"/>
      <c r="R73" s="7"/>
      <c r="S73" s="7"/>
      <c r="T73" s="7"/>
      <c r="U73" s="7"/>
      <c r="V73" s="53"/>
      <c r="W73" s="108"/>
    </row>
    <row r="74" spans="1:23" ht="32.25" customHeight="1">
      <c r="A74" s="7"/>
      <c r="B74" s="40"/>
      <c r="C74" s="215" t="s">
        <v>182</v>
      </c>
      <c r="D74" s="215"/>
      <c r="E74" s="215"/>
      <c r="F74" s="215"/>
      <c r="G74" s="215"/>
      <c r="H74" s="215"/>
      <c r="I74" s="41"/>
      <c r="J74" s="7" t="s">
        <v>0</v>
      </c>
      <c r="K74" s="6"/>
      <c r="L74" s="7">
        <v>1</v>
      </c>
      <c r="M74" s="7"/>
      <c r="N74" s="7"/>
      <c r="O74" s="7"/>
      <c r="P74" s="7"/>
      <c r="Q74" s="7"/>
      <c r="R74" s="7"/>
      <c r="S74" s="7"/>
      <c r="T74" s="7"/>
      <c r="U74" s="7"/>
      <c r="V74" s="53"/>
      <c r="W74" s="108"/>
    </row>
    <row r="75" spans="1:23" ht="15">
      <c r="A75" s="7"/>
      <c r="B75" s="40"/>
      <c r="C75" s="215" t="s">
        <v>183</v>
      </c>
      <c r="D75" s="215"/>
      <c r="E75" s="215"/>
      <c r="F75" s="215"/>
      <c r="G75" s="215"/>
      <c r="H75" s="215"/>
      <c r="I75" s="41"/>
      <c r="J75" s="7" t="s">
        <v>0</v>
      </c>
      <c r="K75" s="6"/>
      <c r="L75" s="7">
        <v>2</v>
      </c>
      <c r="M75" s="7"/>
      <c r="N75" s="7"/>
      <c r="O75" s="7"/>
      <c r="P75" s="7"/>
      <c r="Q75" s="7"/>
      <c r="R75" s="7"/>
      <c r="S75" s="7"/>
      <c r="T75" s="7"/>
      <c r="U75" s="7"/>
      <c r="V75" s="53"/>
      <c r="W75" s="108"/>
    </row>
    <row r="76" spans="1:23" ht="15">
      <c r="A76" s="7"/>
      <c r="B76" s="40"/>
      <c r="C76" s="215" t="s">
        <v>184</v>
      </c>
      <c r="D76" s="215"/>
      <c r="E76" s="215"/>
      <c r="F76" s="215"/>
      <c r="G76" s="215"/>
      <c r="H76" s="215"/>
      <c r="I76" s="218"/>
      <c r="J76" s="7" t="s">
        <v>73</v>
      </c>
      <c r="K76" s="6"/>
      <c r="L76" s="7">
        <v>2</v>
      </c>
      <c r="M76" s="7"/>
      <c r="N76" s="7"/>
      <c r="O76" s="7"/>
      <c r="P76" s="7"/>
      <c r="Q76" s="7"/>
      <c r="R76" s="7"/>
      <c r="S76" s="7"/>
      <c r="T76" s="7"/>
      <c r="U76" s="7"/>
      <c r="V76" s="53"/>
      <c r="W76" s="108"/>
    </row>
    <row r="77" spans="1:23" ht="15">
      <c r="A77" s="7"/>
      <c r="B77" s="40"/>
      <c r="C77" s="215" t="s">
        <v>53</v>
      </c>
      <c r="D77" s="215"/>
      <c r="E77" s="215"/>
      <c r="F77" s="215"/>
      <c r="G77" s="215"/>
      <c r="H77" s="215"/>
      <c r="I77" s="41"/>
      <c r="J77" s="7" t="s">
        <v>70</v>
      </c>
      <c r="K77" s="6"/>
      <c r="L77" s="43" t="s">
        <v>180</v>
      </c>
      <c r="M77" s="43"/>
      <c r="N77" s="43"/>
      <c r="O77" s="43"/>
      <c r="P77" s="43"/>
      <c r="Q77" s="43"/>
      <c r="R77" s="43"/>
      <c r="S77" s="43"/>
      <c r="T77" s="43"/>
      <c r="U77" s="43"/>
      <c r="V77" s="105"/>
      <c r="W77" s="108"/>
    </row>
    <row r="78" spans="1:23" ht="15">
      <c r="A78" s="7"/>
      <c r="B78" s="40"/>
      <c r="C78" s="215" t="s">
        <v>118</v>
      </c>
      <c r="D78" s="215"/>
      <c r="E78" s="215"/>
      <c r="F78" s="215"/>
      <c r="G78" s="215"/>
      <c r="H78" s="215"/>
      <c r="I78" s="41"/>
      <c r="J78" s="7" t="s">
        <v>31</v>
      </c>
      <c r="K78" s="6"/>
      <c r="L78" s="43" t="s">
        <v>212</v>
      </c>
      <c r="M78" s="43"/>
      <c r="N78" s="43"/>
      <c r="O78" s="43"/>
      <c r="P78" s="43"/>
      <c r="Q78" s="43"/>
      <c r="R78" s="43"/>
      <c r="S78" s="43"/>
      <c r="T78" s="43"/>
      <c r="U78" s="43"/>
      <c r="V78" s="105"/>
      <c r="W78" s="108"/>
    </row>
    <row r="79" spans="1:23" ht="15">
      <c r="A79" s="7"/>
      <c r="B79" s="41"/>
      <c r="C79" s="243" t="s">
        <v>54</v>
      </c>
      <c r="D79" s="243"/>
      <c r="E79" s="243"/>
      <c r="F79" s="243"/>
      <c r="G79" s="243"/>
      <c r="H79" s="243"/>
      <c r="I79" s="41"/>
      <c r="J79" s="7" t="s">
        <v>75</v>
      </c>
      <c r="K79" s="6"/>
      <c r="L79" s="43" t="s">
        <v>179</v>
      </c>
      <c r="M79" s="43"/>
      <c r="N79" s="43"/>
      <c r="O79" s="43"/>
      <c r="P79" s="43"/>
      <c r="Q79" s="43"/>
      <c r="R79" s="43"/>
      <c r="S79" s="43"/>
      <c r="T79" s="43"/>
      <c r="U79" s="43"/>
      <c r="V79" s="105"/>
      <c r="W79" s="108"/>
    </row>
    <row r="80" spans="1:23" ht="15">
      <c r="A80" s="7"/>
      <c r="B80" s="41"/>
      <c r="C80" s="215" t="s">
        <v>117</v>
      </c>
      <c r="D80" s="215"/>
      <c r="E80" s="215"/>
      <c r="F80" s="215"/>
      <c r="G80" s="215"/>
      <c r="H80" s="215"/>
      <c r="I80" s="41"/>
      <c r="J80" s="7" t="s">
        <v>75</v>
      </c>
      <c r="K80" s="6"/>
      <c r="L80" s="43" t="s">
        <v>185</v>
      </c>
      <c r="M80" s="43"/>
      <c r="N80" s="43"/>
      <c r="O80" s="43"/>
      <c r="P80" s="43"/>
      <c r="Q80" s="43"/>
      <c r="R80" s="43"/>
      <c r="S80" s="43"/>
      <c r="T80" s="43"/>
      <c r="U80" s="43"/>
      <c r="V80" s="105"/>
      <c r="W80" s="108"/>
    </row>
    <row r="81" spans="1:23" ht="15" customHeight="1">
      <c r="A81" s="7"/>
      <c r="B81" s="40"/>
      <c r="C81" s="215" t="s">
        <v>52</v>
      </c>
      <c r="D81" s="215"/>
      <c r="E81" s="215"/>
      <c r="F81" s="215"/>
      <c r="G81" s="215"/>
      <c r="H81" s="215"/>
      <c r="I81" s="41"/>
      <c r="J81" s="7" t="s">
        <v>28</v>
      </c>
      <c r="K81" s="6"/>
      <c r="L81" s="7">
        <v>4</v>
      </c>
      <c r="M81" s="7"/>
      <c r="N81" s="7"/>
      <c r="O81" s="7"/>
      <c r="P81" s="7"/>
      <c r="Q81" s="7"/>
      <c r="R81" s="7"/>
      <c r="S81" s="7"/>
      <c r="T81" s="7"/>
      <c r="U81" s="7"/>
      <c r="V81" s="53"/>
      <c r="W81" s="108"/>
    </row>
    <row r="82" spans="1:23" ht="15">
      <c r="A82" s="7"/>
      <c r="B82" s="40"/>
      <c r="C82" s="215" t="s">
        <v>214</v>
      </c>
      <c r="D82" s="215"/>
      <c r="E82" s="215"/>
      <c r="F82" s="215"/>
      <c r="G82" s="215"/>
      <c r="H82" s="215"/>
      <c r="I82" s="41"/>
      <c r="J82" s="7" t="s">
        <v>31</v>
      </c>
      <c r="K82" s="6"/>
      <c r="L82" s="7">
        <v>53</v>
      </c>
      <c r="M82" s="7"/>
      <c r="N82" s="7"/>
      <c r="O82" s="7"/>
      <c r="P82" s="7"/>
      <c r="Q82" s="7"/>
      <c r="R82" s="7"/>
      <c r="S82" s="7"/>
      <c r="T82" s="7"/>
      <c r="U82" s="7"/>
      <c r="V82" s="53"/>
      <c r="W82" s="108"/>
    </row>
    <row r="83" spans="1:23" ht="15">
      <c r="A83" s="7"/>
      <c r="B83" s="40"/>
      <c r="C83" s="215" t="s">
        <v>55</v>
      </c>
      <c r="D83" s="215"/>
      <c r="E83" s="215"/>
      <c r="F83" s="215"/>
      <c r="G83" s="215"/>
      <c r="H83" s="215"/>
      <c r="I83" s="41"/>
      <c r="J83" s="7" t="s">
        <v>0</v>
      </c>
      <c r="K83" s="6"/>
      <c r="L83" s="7">
        <v>37</v>
      </c>
      <c r="M83" s="7"/>
      <c r="N83" s="7"/>
      <c r="O83" s="7"/>
      <c r="P83" s="7"/>
      <c r="Q83" s="7"/>
      <c r="R83" s="7"/>
      <c r="S83" s="7"/>
      <c r="T83" s="7"/>
      <c r="U83" s="7"/>
      <c r="V83" s="53"/>
      <c r="W83" s="108"/>
    </row>
    <row r="84" spans="1:23" ht="21" customHeight="1">
      <c r="A84" s="3">
        <v>4</v>
      </c>
      <c r="B84" s="216" t="s">
        <v>131</v>
      </c>
      <c r="C84" s="216"/>
      <c r="D84" s="216"/>
      <c r="E84" s="216"/>
      <c r="F84" s="216"/>
      <c r="G84" s="216"/>
      <c r="H84" s="216"/>
      <c r="I84" s="216"/>
      <c r="J84" s="3" t="s">
        <v>8</v>
      </c>
      <c r="K84" s="4">
        <v>1.91</v>
      </c>
      <c r="L84" s="94">
        <f>K84*$L$21*12</f>
        <v>117730.872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5"/>
    </row>
    <row r="85" spans="1:23" ht="63" customHeight="1">
      <c r="A85" s="7"/>
      <c r="B85" s="214" t="s">
        <v>110</v>
      </c>
      <c r="C85" s="214"/>
      <c r="D85" s="214"/>
      <c r="E85" s="214"/>
      <c r="F85" s="214"/>
      <c r="G85" s="214"/>
      <c r="H85" s="214"/>
      <c r="I85" s="214"/>
      <c r="J85" s="6"/>
      <c r="K85" s="6"/>
      <c r="L85" s="95"/>
      <c r="M85" s="7"/>
      <c r="N85" s="7"/>
      <c r="O85" s="7"/>
      <c r="P85" s="7"/>
      <c r="Q85" s="7"/>
      <c r="R85" s="7"/>
      <c r="S85" s="7"/>
      <c r="T85" s="7"/>
      <c r="U85" s="7"/>
      <c r="V85" s="53"/>
      <c r="W85" s="7"/>
    </row>
    <row r="86" spans="1:32" ht="39" customHeight="1">
      <c r="A86" s="114"/>
      <c r="B86" s="236" t="s">
        <v>232</v>
      </c>
      <c r="C86" s="276"/>
      <c r="D86" s="276"/>
      <c r="E86" s="276"/>
      <c r="F86" s="276"/>
      <c r="G86" s="276"/>
      <c r="H86" s="276"/>
      <c r="I86" s="238"/>
      <c r="J86" s="141" t="s">
        <v>233</v>
      </c>
      <c r="K86" s="135"/>
      <c r="L86" s="136" t="s">
        <v>280</v>
      </c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58"/>
      <c r="Y86" s="137"/>
      <c r="Z86" s="137"/>
      <c r="AA86" s="137"/>
      <c r="AB86" s="137"/>
      <c r="AC86" s="137"/>
      <c r="AD86" s="137"/>
      <c r="AE86" s="137"/>
      <c r="AF86" s="137"/>
    </row>
    <row r="87" spans="1:32" ht="18.75" customHeight="1">
      <c r="A87" s="114"/>
      <c r="B87" s="265" t="s">
        <v>234</v>
      </c>
      <c r="C87" s="266"/>
      <c r="D87" s="266"/>
      <c r="E87" s="266"/>
      <c r="F87" s="266"/>
      <c r="G87" s="266"/>
      <c r="H87" s="266"/>
      <c r="I87" s="267"/>
      <c r="J87" s="141" t="s">
        <v>235</v>
      </c>
      <c r="K87" s="135"/>
      <c r="L87" s="136" t="s">
        <v>302</v>
      </c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58"/>
      <c r="Y87" s="137"/>
      <c r="Z87" s="137"/>
      <c r="AA87" s="137"/>
      <c r="AB87" s="137"/>
      <c r="AC87" s="137"/>
      <c r="AD87" s="137"/>
      <c r="AE87" s="137"/>
      <c r="AF87" s="137"/>
    </row>
    <row r="88" spans="1:32" ht="109.5" customHeight="1">
      <c r="A88" s="114"/>
      <c r="B88" s="265" t="s">
        <v>236</v>
      </c>
      <c r="C88" s="266"/>
      <c r="D88" s="266"/>
      <c r="E88" s="266"/>
      <c r="F88" s="266"/>
      <c r="G88" s="266"/>
      <c r="H88" s="266"/>
      <c r="I88" s="267"/>
      <c r="J88" s="141" t="s">
        <v>237</v>
      </c>
      <c r="K88" s="135"/>
      <c r="L88" s="136" t="s">
        <v>228</v>
      </c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58"/>
      <c r="Y88" s="137"/>
      <c r="Z88" s="137"/>
      <c r="AA88" s="137"/>
      <c r="AB88" s="137"/>
      <c r="AC88" s="137"/>
      <c r="AD88" s="137"/>
      <c r="AE88" s="137"/>
      <c r="AF88" s="137"/>
    </row>
    <row r="89" spans="1:32" ht="106.5" customHeight="1">
      <c r="A89" s="114"/>
      <c r="B89" s="236" t="s">
        <v>229</v>
      </c>
      <c r="C89" s="237"/>
      <c r="D89" s="237"/>
      <c r="E89" s="237"/>
      <c r="F89" s="237"/>
      <c r="G89" s="237"/>
      <c r="H89" s="237"/>
      <c r="I89" s="238"/>
      <c r="J89" s="144" t="s">
        <v>230</v>
      </c>
      <c r="K89" s="135"/>
      <c r="L89" s="136" t="s">
        <v>303</v>
      </c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58"/>
      <c r="Y89" s="137"/>
      <c r="Z89" s="137"/>
      <c r="AA89" s="137"/>
      <c r="AB89" s="137"/>
      <c r="AC89" s="137"/>
      <c r="AD89" s="137"/>
      <c r="AE89" s="137"/>
      <c r="AF89" s="137"/>
    </row>
    <row r="90" spans="1:32" ht="51" customHeight="1">
      <c r="A90" s="114"/>
      <c r="B90" s="265" t="s">
        <v>238</v>
      </c>
      <c r="C90" s="266"/>
      <c r="D90" s="266"/>
      <c r="E90" s="266"/>
      <c r="F90" s="266"/>
      <c r="G90" s="266"/>
      <c r="H90" s="266"/>
      <c r="I90" s="267"/>
      <c r="J90" s="141" t="s">
        <v>231</v>
      </c>
      <c r="K90" s="135"/>
      <c r="L90" s="136" t="s">
        <v>108</v>
      </c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58"/>
      <c r="Y90" s="137"/>
      <c r="Z90" s="137"/>
      <c r="AA90" s="137"/>
      <c r="AB90" s="137"/>
      <c r="AC90" s="137"/>
      <c r="AD90" s="137"/>
      <c r="AE90" s="137"/>
      <c r="AF90" s="137"/>
    </row>
    <row r="91" spans="1:32" ht="15.75" customHeight="1">
      <c r="A91" s="110"/>
      <c r="B91" s="227" t="s">
        <v>5</v>
      </c>
      <c r="C91" s="239"/>
      <c r="D91" s="239"/>
      <c r="E91" s="139"/>
      <c r="F91" s="139"/>
      <c r="G91" s="139"/>
      <c r="H91" s="139"/>
      <c r="I91" s="112"/>
      <c r="J91" s="113"/>
      <c r="K91" s="114"/>
      <c r="L91" s="140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58"/>
      <c r="Y91" s="137"/>
      <c r="Z91" s="137"/>
      <c r="AA91" s="137"/>
      <c r="AB91" s="137"/>
      <c r="AC91" s="137"/>
      <c r="AD91" s="137"/>
      <c r="AE91" s="137"/>
      <c r="AF91" s="137"/>
    </row>
    <row r="92" spans="1:25" ht="18.75" customHeight="1">
      <c r="A92" s="7"/>
      <c r="B92" s="41"/>
      <c r="C92" s="215" t="s">
        <v>87</v>
      </c>
      <c r="D92" s="215"/>
      <c r="E92" s="215"/>
      <c r="F92" s="215"/>
      <c r="G92" s="215"/>
      <c r="H92" s="215"/>
      <c r="I92" s="41"/>
      <c r="J92" s="7" t="s">
        <v>58</v>
      </c>
      <c r="K92" s="6"/>
      <c r="L92" s="43" t="s">
        <v>267</v>
      </c>
      <c r="M92" s="43"/>
      <c r="N92" s="43"/>
      <c r="O92" s="43"/>
      <c r="P92" s="43"/>
      <c r="Q92" s="43"/>
      <c r="R92" s="43"/>
      <c r="S92" s="43"/>
      <c r="T92" s="43"/>
      <c r="U92" s="43"/>
      <c r="V92" s="105"/>
      <c r="W92" s="108"/>
      <c r="Y92" s="134"/>
    </row>
    <row r="93" spans="1:23" ht="33.75" customHeight="1">
      <c r="A93" s="7"/>
      <c r="B93" s="41"/>
      <c r="C93" s="215" t="s">
        <v>120</v>
      </c>
      <c r="D93" s="215"/>
      <c r="E93" s="215"/>
      <c r="F93" s="215"/>
      <c r="G93" s="215"/>
      <c r="H93" s="215"/>
      <c r="I93" s="218"/>
      <c r="J93" s="7" t="s">
        <v>28</v>
      </c>
      <c r="K93" s="6"/>
      <c r="L93" s="7">
        <v>10</v>
      </c>
      <c r="M93" s="7"/>
      <c r="N93" s="7"/>
      <c r="O93" s="7"/>
      <c r="P93" s="7"/>
      <c r="Q93" s="7"/>
      <c r="R93" s="7"/>
      <c r="S93" s="7"/>
      <c r="T93" s="7"/>
      <c r="U93" s="7"/>
      <c r="V93" s="53"/>
      <c r="W93" s="108"/>
    </row>
    <row r="94" spans="1:23" ht="15">
      <c r="A94" s="7"/>
      <c r="B94" s="41"/>
      <c r="C94" s="215" t="s">
        <v>119</v>
      </c>
      <c r="D94" s="215"/>
      <c r="E94" s="215"/>
      <c r="F94" s="215"/>
      <c r="G94" s="215"/>
      <c r="H94" s="215"/>
      <c r="I94" s="50"/>
      <c r="J94" s="7" t="s">
        <v>28</v>
      </c>
      <c r="K94" s="6"/>
      <c r="L94" s="7">
        <v>303</v>
      </c>
      <c r="M94" s="7"/>
      <c r="N94" s="7"/>
      <c r="O94" s="7"/>
      <c r="P94" s="7"/>
      <c r="Q94" s="7"/>
      <c r="R94" s="7"/>
      <c r="S94" s="7"/>
      <c r="T94" s="7"/>
      <c r="U94" s="7"/>
      <c r="V94" s="53"/>
      <c r="W94" s="108"/>
    </row>
    <row r="95" spans="1:23" ht="15">
      <c r="A95" s="7"/>
      <c r="B95" s="41"/>
      <c r="C95" s="261" t="s">
        <v>268</v>
      </c>
      <c r="D95" s="261"/>
      <c r="E95" s="261"/>
      <c r="F95" s="261"/>
      <c r="G95" s="261"/>
      <c r="H95" s="261"/>
      <c r="I95" s="50"/>
      <c r="J95" s="7" t="s">
        <v>0</v>
      </c>
      <c r="K95" s="6"/>
      <c r="L95" s="7">
        <v>6</v>
      </c>
      <c r="M95" s="7"/>
      <c r="N95" s="7"/>
      <c r="O95" s="7"/>
      <c r="P95" s="7"/>
      <c r="Q95" s="7"/>
      <c r="R95" s="7"/>
      <c r="S95" s="7"/>
      <c r="T95" s="7"/>
      <c r="U95" s="7"/>
      <c r="V95" s="53"/>
      <c r="W95" s="108"/>
    </row>
    <row r="96" spans="1:23" ht="15">
      <c r="A96" s="7"/>
      <c r="B96" s="41"/>
      <c r="C96" s="215" t="s">
        <v>39</v>
      </c>
      <c r="D96" s="215"/>
      <c r="E96" s="215"/>
      <c r="F96" s="215"/>
      <c r="G96" s="215"/>
      <c r="H96" s="215"/>
      <c r="I96" s="40"/>
      <c r="J96" s="7" t="s">
        <v>0</v>
      </c>
      <c r="K96" s="6"/>
      <c r="L96" s="7">
        <v>6</v>
      </c>
      <c r="M96" s="7"/>
      <c r="N96" s="7"/>
      <c r="O96" s="7"/>
      <c r="P96" s="7"/>
      <c r="Q96" s="7"/>
      <c r="R96" s="7"/>
      <c r="S96" s="7"/>
      <c r="T96" s="7"/>
      <c r="U96" s="7"/>
      <c r="V96" s="53"/>
      <c r="W96" s="108"/>
    </row>
    <row r="97" spans="1:25" ht="15" customHeight="1">
      <c r="A97" s="7"/>
      <c r="B97" s="41"/>
      <c r="C97" s="215" t="s">
        <v>69</v>
      </c>
      <c r="D97" s="215"/>
      <c r="E97" s="215"/>
      <c r="F97" s="215"/>
      <c r="G97" s="215"/>
      <c r="H97" s="215"/>
      <c r="I97" s="40"/>
      <c r="J97" s="7" t="s">
        <v>0</v>
      </c>
      <c r="K97" s="6"/>
      <c r="L97" s="7">
        <v>1</v>
      </c>
      <c r="M97" s="7"/>
      <c r="N97" s="7"/>
      <c r="O97" s="7"/>
      <c r="P97" s="7"/>
      <c r="Q97" s="7"/>
      <c r="R97" s="7"/>
      <c r="S97" s="7"/>
      <c r="T97" s="7"/>
      <c r="U97" s="7"/>
      <c r="V97" s="53"/>
      <c r="W97" s="108"/>
      <c r="X97" s="118"/>
      <c r="Y97" s="122"/>
    </row>
    <row r="98" spans="1:23" ht="15">
      <c r="A98" s="110"/>
      <c r="B98" s="120"/>
      <c r="C98" s="239" t="s">
        <v>213</v>
      </c>
      <c r="D98" s="239"/>
      <c r="E98" s="239"/>
      <c r="F98" s="239"/>
      <c r="G98" s="239"/>
      <c r="H98" s="239"/>
      <c r="I98" s="121"/>
      <c r="J98" s="113" t="s">
        <v>0</v>
      </c>
      <c r="K98" s="114"/>
      <c r="L98" s="123">
        <v>6</v>
      </c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ht="19.5" customHeight="1">
      <c r="A99" s="3">
        <v>5</v>
      </c>
      <c r="B99" s="216" t="s">
        <v>133</v>
      </c>
      <c r="C99" s="216"/>
      <c r="D99" s="216"/>
      <c r="E99" s="216"/>
      <c r="F99" s="216"/>
      <c r="G99" s="216"/>
      <c r="H99" s="216"/>
      <c r="I99" s="216"/>
      <c r="J99" s="3" t="s">
        <v>8</v>
      </c>
      <c r="K99" s="4">
        <v>0.17</v>
      </c>
      <c r="L99" s="94">
        <f>K99*$L$21*12</f>
        <v>10478.664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5"/>
    </row>
    <row r="100" spans="1:23" ht="1.5" customHeight="1" hidden="1">
      <c r="A100" s="7"/>
      <c r="B100" s="214" t="s">
        <v>110</v>
      </c>
      <c r="C100" s="214"/>
      <c r="D100" s="214"/>
      <c r="E100" s="214"/>
      <c r="F100" s="214"/>
      <c r="G100" s="214"/>
      <c r="H100" s="214"/>
      <c r="I100" s="214"/>
      <c r="J100" s="6"/>
      <c r="K100" s="6"/>
      <c r="L100" s="95"/>
      <c r="M100" s="7"/>
      <c r="N100" s="7"/>
      <c r="O100" s="7"/>
      <c r="P100" s="7"/>
      <c r="Q100" s="7"/>
      <c r="R100" s="7"/>
      <c r="S100" s="7"/>
      <c r="T100" s="7"/>
      <c r="U100" s="7"/>
      <c r="V100" s="53"/>
      <c r="W100" s="7"/>
    </row>
    <row r="101" spans="1:23" ht="67.5" customHeight="1">
      <c r="A101" s="7"/>
      <c r="B101" s="214" t="s">
        <v>110</v>
      </c>
      <c r="C101" s="214"/>
      <c r="D101" s="214"/>
      <c r="E101" s="214"/>
      <c r="F101" s="214"/>
      <c r="G101" s="214"/>
      <c r="H101" s="214"/>
      <c r="I101" s="214"/>
      <c r="J101" s="6"/>
      <c r="K101" s="6"/>
      <c r="L101" s="95"/>
      <c r="M101" s="7"/>
      <c r="N101" s="7"/>
      <c r="O101" s="7"/>
      <c r="P101" s="7"/>
      <c r="Q101" s="7"/>
      <c r="R101" s="7"/>
      <c r="S101" s="7"/>
      <c r="T101" s="7"/>
      <c r="U101" s="7"/>
      <c r="V101" s="53"/>
      <c r="W101" s="7"/>
    </row>
    <row r="102" spans="1:23" ht="13.5" customHeight="1">
      <c r="A102" s="47"/>
      <c r="B102" s="261" t="s">
        <v>5</v>
      </c>
      <c r="C102" s="280"/>
      <c r="D102" s="280"/>
      <c r="E102" s="280"/>
      <c r="F102" s="280"/>
      <c r="G102" s="280"/>
      <c r="H102" s="280"/>
      <c r="I102" s="18"/>
      <c r="J102" s="53"/>
      <c r="K102" s="6"/>
      <c r="L102" s="69"/>
      <c r="M102" s="56"/>
      <c r="N102" s="56"/>
      <c r="O102" s="56"/>
      <c r="P102" s="56"/>
      <c r="Q102" s="56"/>
      <c r="R102" s="56"/>
      <c r="S102" s="56"/>
      <c r="T102" s="56"/>
      <c r="U102" s="56"/>
      <c r="V102" s="79"/>
      <c r="W102" s="56"/>
    </row>
    <row r="103" spans="1:23" ht="29.25" customHeight="1">
      <c r="A103" s="47"/>
      <c r="B103" s="87"/>
      <c r="C103" s="212" t="s">
        <v>134</v>
      </c>
      <c r="D103" s="212"/>
      <c r="E103" s="212"/>
      <c r="F103" s="212"/>
      <c r="G103" s="212"/>
      <c r="H103" s="212"/>
      <c r="I103" s="212"/>
      <c r="J103" s="53" t="s">
        <v>0</v>
      </c>
      <c r="K103" s="6"/>
      <c r="L103" s="56" t="s">
        <v>305</v>
      </c>
      <c r="M103" s="56"/>
      <c r="N103" s="56"/>
      <c r="O103" s="56"/>
      <c r="P103" s="56"/>
      <c r="Q103" s="56"/>
      <c r="R103" s="56"/>
      <c r="S103" s="56"/>
      <c r="T103" s="56"/>
      <c r="U103" s="56"/>
      <c r="V103" s="79"/>
      <c r="W103" s="108"/>
    </row>
    <row r="104" spans="1:23" ht="30.75" customHeight="1">
      <c r="A104" s="47"/>
      <c r="B104" s="215" t="s">
        <v>135</v>
      </c>
      <c r="C104" s="215"/>
      <c r="D104" s="215"/>
      <c r="E104" s="215"/>
      <c r="F104" s="215"/>
      <c r="G104" s="215"/>
      <c r="H104" s="215"/>
      <c r="I104" s="215"/>
      <c r="J104" s="254" t="s">
        <v>0</v>
      </c>
      <c r="K104" s="255"/>
      <c r="L104" s="85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108"/>
    </row>
    <row r="105" spans="1:23" ht="15">
      <c r="A105" s="47"/>
      <c r="B105" s="256" t="s">
        <v>136</v>
      </c>
      <c r="C105" s="247"/>
      <c r="D105" s="247"/>
      <c r="E105" s="247"/>
      <c r="F105" s="247"/>
      <c r="G105" s="247"/>
      <c r="H105" s="247"/>
      <c r="I105" s="257"/>
      <c r="J105" s="254"/>
      <c r="K105" s="255"/>
      <c r="L105" s="85" t="s">
        <v>171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08"/>
    </row>
    <row r="106" spans="1:23" ht="57" customHeight="1">
      <c r="A106" s="3">
        <v>6</v>
      </c>
      <c r="B106" s="258" t="s">
        <v>137</v>
      </c>
      <c r="C106" s="258"/>
      <c r="D106" s="258"/>
      <c r="E106" s="258"/>
      <c r="F106" s="258"/>
      <c r="G106" s="258"/>
      <c r="H106" s="258"/>
      <c r="I106" s="258"/>
      <c r="J106" s="3" t="s">
        <v>8</v>
      </c>
      <c r="K106" s="8">
        <v>2.41</v>
      </c>
      <c r="L106" s="94">
        <f>K106*$L$21*12</f>
        <v>148550.472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5"/>
    </row>
    <row r="107" spans="1:23" ht="60.75" customHeight="1">
      <c r="A107" s="7"/>
      <c r="B107" s="214" t="s">
        <v>110</v>
      </c>
      <c r="C107" s="214"/>
      <c r="D107" s="214"/>
      <c r="E107" s="214"/>
      <c r="F107" s="214"/>
      <c r="G107" s="214"/>
      <c r="H107" s="214"/>
      <c r="I107" s="250"/>
      <c r="J107" s="7"/>
      <c r="K107" s="7"/>
      <c r="L107" s="95"/>
      <c r="M107" s="7"/>
      <c r="N107" s="7"/>
      <c r="O107" s="7"/>
      <c r="P107" s="7"/>
      <c r="Q107" s="7"/>
      <c r="R107" s="7"/>
      <c r="S107" s="7"/>
      <c r="T107" s="7"/>
      <c r="U107" s="7"/>
      <c r="V107" s="53"/>
      <c r="W107" s="20"/>
    </row>
    <row r="108" spans="1:23" ht="15">
      <c r="A108" s="7"/>
      <c r="B108" s="243" t="s">
        <v>5</v>
      </c>
      <c r="C108" s="243"/>
      <c r="D108" s="243"/>
      <c r="E108" s="41"/>
      <c r="F108" s="41"/>
      <c r="G108" s="41"/>
      <c r="H108" s="41"/>
      <c r="I108" s="41"/>
      <c r="J108" s="7"/>
      <c r="K108" s="7"/>
      <c r="L108" s="95"/>
      <c r="M108" s="7"/>
      <c r="N108" s="7"/>
      <c r="O108" s="7"/>
      <c r="P108" s="7"/>
      <c r="Q108" s="7"/>
      <c r="R108" s="7"/>
      <c r="S108" s="7"/>
      <c r="T108" s="7"/>
      <c r="U108" s="7"/>
      <c r="V108" s="53"/>
      <c r="W108" s="7"/>
    </row>
    <row r="109" spans="1:23" ht="15">
      <c r="A109" s="7"/>
      <c r="B109" s="40"/>
      <c r="C109" s="243" t="s">
        <v>29</v>
      </c>
      <c r="D109" s="243"/>
      <c r="E109" s="243"/>
      <c r="F109" s="243"/>
      <c r="G109" s="243"/>
      <c r="H109" s="243"/>
      <c r="I109" s="41"/>
      <c r="J109" s="7" t="s">
        <v>28</v>
      </c>
      <c r="K109" s="7"/>
      <c r="L109" s="7">
        <v>4</v>
      </c>
      <c r="M109" s="7"/>
      <c r="N109" s="7"/>
      <c r="O109" s="7"/>
      <c r="P109" s="7"/>
      <c r="Q109" s="7"/>
      <c r="R109" s="7"/>
      <c r="S109" s="7"/>
      <c r="T109" s="7"/>
      <c r="U109" s="7"/>
      <c r="V109" s="53"/>
      <c r="W109" s="108"/>
    </row>
    <row r="110" spans="1:23" ht="15">
      <c r="A110" s="7"/>
      <c r="B110" s="40"/>
      <c r="C110" s="215" t="s">
        <v>77</v>
      </c>
      <c r="D110" s="215"/>
      <c r="E110" s="215"/>
      <c r="F110" s="215"/>
      <c r="G110" s="215"/>
      <c r="H110" s="215"/>
      <c r="I110" s="41"/>
      <c r="J110" s="7" t="s">
        <v>28</v>
      </c>
      <c r="K110" s="7"/>
      <c r="L110" s="7">
        <v>11</v>
      </c>
      <c r="M110" s="7"/>
      <c r="N110" s="7"/>
      <c r="O110" s="7"/>
      <c r="P110" s="7"/>
      <c r="Q110" s="7"/>
      <c r="R110" s="7"/>
      <c r="S110" s="7"/>
      <c r="T110" s="7"/>
      <c r="U110" s="7"/>
      <c r="V110" s="53"/>
      <c r="W110" s="108"/>
    </row>
    <row r="111" spans="1:23" ht="15">
      <c r="A111" s="7"/>
      <c r="B111" s="215" t="s">
        <v>80</v>
      </c>
      <c r="C111" s="215"/>
      <c r="D111" s="215"/>
      <c r="E111" s="215"/>
      <c r="F111" s="215"/>
      <c r="G111" s="215"/>
      <c r="H111" s="215"/>
      <c r="I111" s="4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53"/>
      <c r="W111" s="108"/>
    </row>
    <row r="112" spans="1:23" ht="15">
      <c r="A112" s="7"/>
      <c r="B112" s="42"/>
      <c r="C112" s="215" t="s">
        <v>204</v>
      </c>
      <c r="D112" s="215"/>
      <c r="E112" s="215"/>
      <c r="F112" s="215"/>
      <c r="G112" s="215"/>
      <c r="H112" s="215"/>
      <c r="I112" s="218"/>
      <c r="J112" s="7" t="s">
        <v>125</v>
      </c>
      <c r="K112" s="7"/>
      <c r="L112" s="7">
        <v>2</v>
      </c>
      <c r="M112" s="7"/>
      <c r="N112" s="7"/>
      <c r="O112" s="7"/>
      <c r="P112" s="7"/>
      <c r="Q112" s="7"/>
      <c r="R112" s="7"/>
      <c r="S112" s="7"/>
      <c r="T112" s="7"/>
      <c r="U112" s="7"/>
      <c r="V112" s="53"/>
      <c r="W112" s="108"/>
    </row>
    <row r="113" spans="1:23" ht="15">
      <c r="A113" s="7"/>
      <c r="B113" s="40"/>
      <c r="C113" s="215" t="s">
        <v>76</v>
      </c>
      <c r="D113" s="215"/>
      <c r="E113" s="215"/>
      <c r="F113" s="215"/>
      <c r="G113" s="215"/>
      <c r="H113" s="215"/>
      <c r="I113" s="41"/>
      <c r="J113" s="7" t="s">
        <v>0</v>
      </c>
      <c r="K113" s="7"/>
      <c r="L113" s="7">
        <v>8</v>
      </c>
      <c r="M113" s="7"/>
      <c r="N113" s="7"/>
      <c r="O113" s="7"/>
      <c r="P113" s="7"/>
      <c r="Q113" s="7"/>
      <c r="R113" s="7"/>
      <c r="S113" s="7"/>
      <c r="T113" s="7"/>
      <c r="U113" s="7"/>
      <c r="V113" s="53"/>
      <c r="W113" s="108"/>
    </row>
    <row r="114" spans="1:23" ht="15">
      <c r="A114" s="7"/>
      <c r="B114" s="40"/>
      <c r="C114" s="215" t="s">
        <v>186</v>
      </c>
      <c r="D114" s="215"/>
      <c r="E114" s="215"/>
      <c r="F114" s="215"/>
      <c r="G114" s="215"/>
      <c r="H114" s="215"/>
      <c r="I114" s="41"/>
      <c r="J114" s="7" t="s">
        <v>0</v>
      </c>
      <c r="K114" s="7"/>
      <c r="L114" s="7">
        <v>6</v>
      </c>
      <c r="M114" s="7"/>
      <c r="N114" s="7"/>
      <c r="O114" s="7"/>
      <c r="P114" s="7"/>
      <c r="Q114" s="7"/>
      <c r="R114" s="7"/>
      <c r="S114" s="7"/>
      <c r="T114" s="7"/>
      <c r="U114" s="7"/>
      <c r="V114" s="53"/>
      <c r="W114" s="108"/>
    </row>
    <row r="115" spans="1:23" ht="15">
      <c r="A115" s="7"/>
      <c r="B115" s="40"/>
      <c r="C115" s="215" t="s">
        <v>61</v>
      </c>
      <c r="D115" s="215"/>
      <c r="E115" s="215"/>
      <c r="F115" s="215"/>
      <c r="G115" s="215"/>
      <c r="H115" s="215"/>
      <c r="I115" s="41"/>
      <c r="J115" s="7" t="s">
        <v>0</v>
      </c>
      <c r="K115" s="7"/>
      <c r="L115" s="7">
        <v>6</v>
      </c>
      <c r="M115" s="7"/>
      <c r="N115" s="7"/>
      <c r="O115" s="7"/>
      <c r="P115" s="7"/>
      <c r="Q115" s="7"/>
      <c r="R115" s="7"/>
      <c r="S115" s="7"/>
      <c r="T115" s="7"/>
      <c r="U115" s="7"/>
      <c r="V115" s="53"/>
      <c r="W115" s="108"/>
    </row>
    <row r="116" spans="1:23" ht="15">
      <c r="A116" s="7"/>
      <c r="B116" s="40"/>
      <c r="C116" s="215" t="s">
        <v>62</v>
      </c>
      <c r="D116" s="215"/>
      <c r="E116" s="215"/>
      <c r="F116" s="215"/>
      <c r="G116" s="215"/>
      <c r="H116" s="215"/>
      <c r="I116" s="41"/>
      <c r="J116" s="7" t="s">
        <v>0</v>
      </c>
      <c r="K116" s="7"/>
      <c r="L116" s="7">
        <v>5</v>
      </c>
      <c r="M116" s="7"/>
      <c r="N116" s="7"/>
      <c r="O116" s="7"/>
      <c r="P116" s="7"/>
      <c r="Q116" s="7"/>
      <c r="R116" s="7"/>
      <c r="S116" s="7"/>
      <c r="T116" s="7"/>
      <c r="U116" s="7"/>
      <c r="V116" s="53"/>
      <c r="W116" s="108"/>
    </row>
    <row r="117" spans="1:23" ht="15">
      <c r="A117" s="7"/>
      <c r="B117" s="40"/>
      <c r="C117" s="215" t="s">
        <v>141</v>
      </c>
      <c r="D117" s="215"/>
      <c r="E117" s="215"/>
      <c r="F117" s="215"/>
      <c r="G117" s="215"/>
      <c r="H117" s="215"/>
      <c r="I117" s="41"/>
      <c r="J117" s="7" t="s">
        <v>0</v>
      </c>
      <c r="K117" s="7"/>
      <c r="L117" s="7">
        <v>5</v>
      </c>
      <c r="M117" s="7"/>
      <c r="N117" s="7"/>
      <c r="O117" s="7"/>
      <c r="P117" s="7"/>
      <c r="Q117" s="7"/>
      <c r="R117" s="7"/>
      <c r="S117" s="7"/>
      <c r="T117" s="7"/>
      <c r="U117" s="7"/>
      <c r="V117" s="53"/>
      <c r="W117" s="108"/>
    </row>
    <row r="118" spans="1:23" ht="15">
      <c r="A118" s="7"/>
      <c r="B118" s="40"/>
      <c r="C118" s="215" t="s">
        <v>63</v>
      </c>
      <c r="D118" s="215"/>
      <c r="E118" s="215"/>
      <c r="F118" s="215"/>
      <c r="G118" s="215"/>
      <c r="H118" s="215"/>
      <c r="I118" s="41"/>
      <c r="J118" s="7" t="s">
        <v>0</v>
      </c>
      <c r="K118" s="7"/>
      <c r="L118" s="7">
        <v>3</v>
      </c>
      <c r="M118" s="7"/>
      <c r="N118" s="7"/>
      <c r="O118" s="7"/>
      <c r="P118" s="7"/>
      <c r="Q118" s="7"/>
      <c r="R118" s="7"/>
      <c r="S118" s="7"/>
      <c r="T118" s="7"/>
      <c r="U118" s="7"/>
      <c r="V118" s="53"/>
      <c r="W118" s="108"/>
    </row>
    <row r="119" spans="1:23" ht="20.25" customHeight="1">
      <c r="A119" s="7"/>
      <c r="B119" s="40"/>
      <c r="C119" s="215" t="s">
        <v>138</v>
      </c>
      <c r="D119" s="215"/>
      <c r="E119" s="215"/>
      <c r="F119" s="215"/>
      <c r="G119" s="215"/>
      <c r="H119" s="215"/>
      <c r="I119" s="41"/>
      <c r="J119" s="7" t="s">
        <v>0</v>
      </c>
      <c r="K119" s="7"/>
      <c r="L119" s="7">
        <v>5</v>
      </c>
      <c r="M119" s="7"/>
      <c r="N119" s="7"/>
      <c r="O119" s="7"/>
      <c r="P119" s="7"/>
      <c r="Q119" s="7"/>
      <c r="R119" s="7"/>
      <c r="S119" s="7"/>
      <c r="T119" s="7"/>
      <c r="U119" s="7"/>
      <c r="V119" s="53"/>
      <c r="W119" s="108"/>
    </row>
    <row r="120" spans="1:23" ht="20.25" customHeight="1">
      <c r="A120" s="7"/>
      <c r="B120" s="251" t="s">
        <v>281</v>
      </c>
      <c r="C120" s="252"/>
      <c r="D120" s="252"/>
      <c r="E120" s="252"/>
      <c r="F120" s="252"/>
      <c r="G120" s="252"/>
      <c r="H120" s="252"/>
      <c r="I120" s="253"/>
      <c r="J120" s="7" t="s">
        <v>282</v>
      </c>
      <c r="K120" s="7"/>
      <c r="L120" s="7">
        <v>5</v>
      </c>
      <c r="M120" s="7"/>
      <c r="N120" s="7"/>
      <c r="O120" s="7"/>
      <c r="P120" s="7"/>
      <c r="Q120" s="7"/>
      <c r="R120" s="7"/>
      <c r="S120" s="7"/>
      <c r="T120" s="7"/>
      <c r="U120" s="7"/>
      <c r="V120" s="53"/>
      <c r="W120" s="108"/>
    </row>
    <row r="121" spans="1:23" ht="33.75" customHeight="1">
      <c r="A121" s="7"/>
      <c r="B121" s="243" t="s">
        <v>2</v>
      </c>
      <c r="C121" s="243"/>
      <c r="D121" s="243"/>
      <c r="E121" s="243"/>
      <c r="F121" s="243"/>
      <c r="G121" s="243"/>
      <c r="H121" s="243"/>
      <c r="I121" s="50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53"/>
      <c r="W121" s="108"/>
    </row>
    <row r="122" spans="1:23" ht="15">
      <c r="A122" s="7"/>
      <c r="B122" s="41"/>
      <c r="C122" s="215" t="s">
        <v>3</v>
      </c>
      <c r="D122" s="215"/>
      <c r="E122" s="215"/>
      <c r="F122" s="215"/>
      <c r="G122" s="215"/>
      <c r="H122" s="215"/>
      <c r="I122" s="41"/>
      <c r="J122" s="7" t="s">
        <v>0</v>
      </c>
      <c r="K122" s="7"/>
      <c r="L122" s="47">
        <v>37</v>
      </c>
      <c r="M122" s="47"/>
      <c r="N122" s="47"/>
      <c r="O122" s="47"/>
      <c r="P122" s="47"/>
      <c r="Q122" s="47"/>
      <c r="R122" s="47"/>
      <c r="S122" s="47"/>
      <c r="T122" s="47"/>
      <c r="U122" s="47"/>
      <c r="V122" s="66"/>
      <c r="W122" s="108"/>
    </row>
    <row r="123" spans="1:23" ht="15">
      <c r="A123" s="7"/>
      <c r="B123" s="41"/>
      <c r="C123" s="215" t="s">
        <v>139</v>
      </c>
      <c r="D123" s="215"/>
      <c r="E123" s="215"/>
      <c r="F123" s="215"/>
      <c r="G123" s="215"/>
      <c r="H123" s="215"/>
      <c r="I123" s="41"/>
      <c r="J123" s="7" t="s">
        <v>0</v>
      </c>
      <c r="K123" s="7"/>
      <c r="L123" s="47">
        <v>6</v>
      </c>
      <c r="M123" s="58"/>
      <c r="N123" s="58"/>
      <c r="O123" s="58"/>
      <c r="P123" s="58"/>
      <c r="Q123" s="58"/>
      <c r="R123" s="58"/>
      <c r="S123" s="58"/>
      <c r="T123" s="58"/>
      <c r="U123" s="58"/>
      <c r="V123" s="93"/>
      <c r="W123" s="108"/>
    </row>
    <row r="124" spans="1:23" ht="15">
      <c r="A124" s="7"/>
      <c r="B124" s="41"/>
      <c r="C124" s="215" t="s">
        <v>121</v>
      </c>
      <c r="D124" s="215"/>
      <c r="E124" s="215"/>
      <c r="F124" s="215"/>
      <c r="G124" s="215"/>
      <c r="H124" s="215"/>
      <c r="I124" s="41"/>
      <c r="J124" s="7" t="s">
        <v>0</v>
      </c>
      <c r="K124" s="7"/>
      <c r="L124" s="47">
        <v>84</v>
      </c>
      <c r="M124" s="47"/>
      <c r="N124" s="47"/>
      <c r="O124" s="47"/>
      <c r="P124" s="47"/>
      <c r="Q124" s="47"/>
      <c r="R124" s="47"/>
      <c r="S124" s="47"/>
      <c r="T124" s="47"/>
      <c r="U124" s="47"/>
      <c r="V124" s="66"/>
      <c r="W124" s="108"/>
    </row>
    <row r="125" spans="1:23" ht="15">
      <c r="A125" s="7"/>
      <c r="B125" s="41"/>
      <c r="C125" s="247" t="s">
        <v>4</v>
      </c>
      <c r="D125" s="247"/>
      <c r="E125" s="247"/>
      <c r="F125" s="247"/>
      <c r="G125" s="18"/>
      <c r="H125" s="41"/>
      <c r="I125" s="41"/>
      <c r="J125" s="7" t="s">
        <v>0</v>
      </c>
      <c r="K125" s="7"/>
      <c r="L125" s="75">
        <v>5</v>
      </c>
      <c r="M125" s="47"/>
      <c r="N125" s="47"/>
      <c r="O125" s="47"/>
      <c r="P125" s="47"/>
      <c r="Q125" s="47"/>
      <c r="R125" s="47"/>
      <c r="S125" s="47"/>
      <c r="T125" s="47"/>
      <c r="U125" s="47"/>
      <c r="V125" s="66"/>
      <c r="W125" s="108"/>
    </row>
    <row r="126" spans="1:23" ht="32.25" customHeight="1">
      <c r="A126" s="3">
        <v>7</v>
      </c>
      <c r="B126" s="216" t="s">
        <v>140</v>
      </c>
      <c r="C126" s="216"/>
      <c r="D126" s="216"/>
      <c r="E126" s="216"/>
      <c r="F126" s="216"/>
      <c r="G126" s="216"/>
      <c r="H126" s="216"/>
      <c r="I126" s="216"/>
      <c r="J126" s="3" t="s">
        <v>8</v>
      </c>
      <c r="K126" s="8">
        <v>1.36</v>
      </c>
      <c r="L126" s="94">
        <f>K126*$L$21*12</f>
        <v>83829.312</v>
      </c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5"/>
    </row>
    <row r="127" spans="1:23" ht="63" customHeight="1">
      <c r="A127" s="7"/>
      <c r="B127" s="214" t="s">
        <v>110</v>
      </c>
      <c r="C127" s="214"/>
      <c r="D127" s="214"/>
      <c r="E127" s="214"/>
      <c r="F127" s="214"/>
      <c r="G127" s="214"/>
      <c r="H127" s="214"/>
      <c r="I127" s="214"/>
      <c r="J127" s="6"/>
      <c r="K127" s="6"/>
      <c r="L127" s="95"/>
      <c r="M127" s="7"/>
      <c r="N127" s="7"/>
      <c r="O127" s="7"/>
      <c r="P127" s="7"/>
      <c r="Q127" s="7"/>
      <c r="R127" s="7"/>
      <c r="S127" s="7"/>
      <c r="T127" s="7"/>
      <c r="U127" s="7"/>
      <c r="V127" s="53"/>
      <c r="W127" s="7"/>
    </row>
    <row r="128" spans="1:23" ht="15">
      <c r="A128" s="7"/>
      <c r="B128" s="41"/>
      <c r="C128" s="215" t="s">
        <v>64</v>
      </c>
      <c r="D128" s="215"/>
      <c r="E128" s="215"/>
      <c r="F128" s="215"/>
      <c r="G128" s="215"/>
      <c r="H128" s="215"/>
      <c r="I128" s="41"/>
      <c r="J128" s="7" t="s">
        <v>28</v>
      </c>
      <c r="K128" s="6"/>
      <c r="L128" s="7">
        <v>1</v>
      </c>
      <c r="M128" s="7"/>
      <c r="N128" s="7"/>
      <c r="O128" s="7"/>
      <c r="P128" s="7"/>
      <c r="Q128" s="7"/>
      <c r="R128" s="7"/>
      <c r="S128" s="7"/>
      <c r="T128" s="7"/>
      <c r="U128" s="7"/>
      <c r="V128" s="53"/>
      <c r="W128" s="108"/>
    </row>
    <row r="129" spans="1:23" ht="15">
      <c r="A129" s="7"/>
      <c r="B129" s="41"/>
      <c r="C129" s="215" t="s">
        <v>78</v>
      </c>
      <c r="D129" s="215"/>
      <c r="E129" s="215"/>
      <c r="F129" s="215"/>
      <c r="G129" s="215"/>
      <c r="H129" s="215"/>
      <c r="I129" s="41"/>
      <c r="J129" s="7" t="s">
        <v>28</v>
      </c>
      <c r="K129" s="6"/>
      <c r="L129" s="7">
        <v>1</v>
      </c>
      <c r="M129" s="7"/>
      <c r="N129" s="7"/>
      <c r="O129" s="7"/>
      <c r="P129" s="7"/>
      <c r="Q129" s="7"/>
      <c r="R129" s="7"/>
      <c r="S129" s="7"/>
      <c r="T129" s="7"/>
      <c r="U129" s="7"/>
      <c r="V129" s="53"/>
      <c r="W129" s="108"/>
    </row>
    <row r="130" spans="1:23" ht="15" customHeight="1">
      <c r="A130" s="7"/>
      <c r="B130" s="41"/>
      <c r="C130" s="243" t="s">
        <v>30</v>
      </c>
      <c r="D130" s="243"/>
      <c r="E130" s="243"/>
      <c r="F130" s="243"/>
      <c r="G130" s="243"/>
      <c r="H130" s="243"/>
      <c r="I130" s="41"/>
      <c r="J130" s="7" t="s">
        <v>28</v>
      </c>
      <c r="K130" s="6"/>
      <c r="L130" s="7">
        <v>159</v>
      </c>
      <c r="M130" s="7"/>
      <c r="N130" s="7"/>
      <c r="O130" s="7"/>
      <c r="P130" s="7"/>
      <c r="Q130" s="7"/>
      <c r="R130" s="7"/>
      <c r="S130" s="7"/>
      <c r="T130" s="7"/>
      <c r="U130" s="7"/>
      <c r="V130" s="53"/>
      <c r="W130" s="108"/>
    </row>
    <row r="131" spans="1:23" ht="30.75" customHeight="1">
      <c r="A131" s="7"/>
      <c r="B131" s="243" t="s">
        <v>2</v>
      </c>
      <c r="C131" s="243"/>
      <c r="D131" s="243"/>
      <c r="E131" s="243"/>
      <c r="F131" s="243"/>
      <c r="G131" s="243"/>
      <c r="H131" s="243"/>
      <c r="I131" s="50"/>
      <c r="J131" s="7"/>
      <c r="K131" s="59"/>
      <c r="L131" s="83"/>
      <c r="M131" s="7"/>
      <c r="N131" s="7"/>
      <c r="O131" s="7"/>
      <c r="P131" s="7"/>
      <c r="Q131" s="7"/>
      <c r="R131" s="7"/>
      <c r="S131" s="7"/>
      <c r="T131" s="7"/>
      <c r="U131" s="7"/>
      <c r="V131" s="53"/>
      <c r="W131" s="108"/>
    </row>
    <row r="132" spans="1:23" ht="30" customHeight="1">
      <c r="A132" s="7"/>
      <c r="B132" s="60"/>
      <c r="C132" s="215" t="s">
        <v>79</v>
      </c>
      <c r="D132" s="215"/>
      <c r="E132" s="215"/>
      <c r="F132" s="215"/>
      <c r="G132" s="215"/>
      <c r="H132" s="215"/>
      <c r="I132" s="40"/>
      <c r="J132" s="7" t="s">
        <v>28</v>
      </c>
      <c r="K132" s="59"/>
      <c r="L132" s="77">
        <v>9</v>
      </c>
      <c r="M132" s="7"/>
      <c r="N132" s="7"/>
      <c r="O132" s="7"/>
      <c r="P132" s="7"/>
      <c r="Q132" s="7"/>
      <c r="R132" s="7"/>
      <c r="S132" s="7"/>
      <c r="T132" s="7"/>
      <c r="U132" s="7"/>
      <c r="V132" s="53">
        <v>10</v>
      </c>
      <c r="W132" s="108"/>
    </row>
    <row r="133" spans="1:23" ht="30.75" customHeight="1">
      <c r="A133" s="7"/>
      <c r="B133" s="41"/>
      <c r="C133" s="215" t="s">
        <v>66</v>
      </c>
      <c r="D133" s="215"/>
      <c r="E133" s="215"/>
      <c r="F133" s="215"/>
      <c r="G133" s="215"/>
      <c r="H133" s="215"/>
      <c r="I133" s="41"/>
      <c r="J133" s="7" t="s">
        <v>28</v>
      </c>
      <c r="K133" s="59"/>
      <c r="L133" s="77">
        <v>24</v>
      </c>
      <c r="M133" s="7"/>
      <c r="N133" s="7"/>
      <c r="O133" s="7"/>
      <c r="P133" s="7"/>
      <c r="Q133" s="7"/>
      <c r="R133" s="7"/>
      <c r="S133" s="7"/>
      <c r="T133" s="7"/>
      <c r="U133" s="7"/>
      <c r="V133" s="53">
        <v>15</v>
      </c>
      <c r="W133" s="108"/>
    </row>
    <row r="134" spans="1:23" ht="15">
      <c r="A134" s="7"/>
      <c r="B134" s="41"/>
      <c r="C134" s="215" t="s">
        <v>65</v>
      </c>
      <c r="D134" s="215"/>
      <c r="E134" s="215"/>
      <c r="F134" s="215"/>
      <c r="G134" s="215"/>
      <c r="H134" s="215"/>
      <c r="I134" s="41"/>
      <c r="J134" s="7" t="s">
        <v>28</v>
      </c>
      <c r="K134" s="59"/>
      <c r="L134" s="101" t="s">
        <v>306</v>
      </c>
      <c r="M134" s="7"/>
      <c r="N134" s="7"/>
      <c r="O134" s="7"/>
      <c r="P134" s="7"/>
      <c r="Q134" s="7"/>
      <c r="R134" s="7"/>
      <c r="S134" s="7"/>
      <c r="T134" s="7"/>
      <c r="U134" s="7"/>
      <c r="V134" s="53">
        <v>1</v>
      </c>
      <c r="W134" s="108"/>
    </row>
    <row r="135" spans="1:23" ht="15">
      <c r="A135" s="61"/>
      <c r="B135" s="249" t="s">
        <v>187</v>
      </c>
      <c r="C135" s="214"/>
      <c r="D135" s="214"/>
      <c r="E135" s="214"/>
      <c r="F135" s="214"/>
      <c r="G135" s="214"/>
      <c r="H135" s="214"/>
      <c r="I135" s="250"/>
      <c r="J135" s="62" t="s">
        <v>28</v>
      </c>
      <c r="K135" s="63"/>
      <c r="L135" s="101">
        <v>159</v>
      </c>
      <c r="M135" s="7"/>
      <c r="N135" s="7"/>
      <c r="O135" s="7"/>
      <c r="P135" s="7"/>
      <c r="Q135" s="7"/>
      <c r="R135" s="7"/>
      <c r="S135" s="7"/>
      <c r="T135" s="7"/>
      <c r="U135" s="7"/>
      <c r="V135" s="53">
        <v>173</v>
      </c>
      <c r="W135" s="108"/>
    </row>
    <row r="136" spans="1:23" ht="15">
      <c r="A136" s="7"/>
      <c r="B136" s="223" t="s">
        <v>80</v>
      </c>
      <c r="C136" s="223"/>
      <c r="D136" s="223"/>
      <c r="E136" s="223"/>
      <c r="F136" s="223"/>
      <c r="G136" s="223"/>
      <c r="H136" s="223"/>
      <c r="I136" s="41"/>
      <c r="J136" s="7"/>
      <c r="K136" s="6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53"/>
      <c r="W136" s="108"/>
    </row>
    <row r="137" spans="1:23" ht="15">
      <c r="A137" s="7"/>
      <c r="B137" s="64"/>
      <c r="C137" s="223" t="s">
        <v>188</v>
      </c>
      <c r="D137" s="223"/>
      <c r="E137" s="223"/>
      <c r="F137" s="223"/>
      <c r="G137" s="223"/>
      <c r="H137" s="223"/>
      <c r="I137" s="226"/>
      <c r="J137" s="7" t="s">
        <v>125</v>
      </c>
      <c r="K137" s="6"/>
      <c r="L137" s="7">
        <v>3</v>
      </c>
      <c r="M137" s="7"/>
      <c r="N137" s="7"/>
      <c r="O137" s="7"/>
      <c r="P137" s="7"/>
      <c r="Q137" s="7"/>
      <c r="R137" s="7"/>
      <c r="S137" s="7"/>
      <c r="T137" s="7"/>
      <c r="U137" s="7"/>
      <c r="V137" s="53"/>
      <c r="W137" s="108"/>
    </row>
    <row r="138" spans="1:23" ht="18.75" customHeight="1">
      <c r="A138" s="7"/>
      <c r="B138" s="40"/>
      <c r="C138" s="215" t="s">
        <v>61</v>
      </c>
      <c r="D138" s="215"/>
      <c r="E138" s="215"/>
      <c r="F138" s="215"/>
      <c r="G138" s="215"/>
      <c r="H138" s="215"/>
      <c r="I138" s="41"/>
      <c r="J138" s="7" t="s">
        <v>0</v>
      </c>
      <c r="K138" s="7"/>
      <c r="L138" s="7">
        <v>3</v>
      </c>
      <c r="M138" s="7"/>
      <c r="N138" s="7"/>
      <c r="O138" s="7"/>
      <c r="P138" s="7"/>
      <c r="Q138" s="7"/>
      <c r="R138" s="7"/>
      <c r="S138" s="7"/>
      <c r="T138" s="7"/>
      <c r="U138" s="7"/>
      <c r="V138" s="53"/>
      <c r="W138" s="108"/>
    </row>
    <row r="139" spans="1:23" ht="31.5" customHeight="1">
      <c r="A139" s="7"/>
      <c r="B139" s="40"/>
      <c r="C139" s="215" t="s">
        <v>189</v>
      </c>
      <c r="D139" s="215"/>
      <c r="E139" s="215"/>
      <c r="F139" s="215"/>
      <c r="G139" s="215"/>
      <c r="H139" s="215"/>
      <c r="I139" s="218"/>
      <c r="J139" s="7" t="s">
        <v>0</v>
      </c>
      <c r="K139" s="7"/>
      <c r="L139" s="7">
        <v>4</v>
      </c>
      <c r="M139" s="7"/>
      <c r="N139" s="7"/>
      <c r="O139" s="7"/>
      <c r="P139" s="7"/>
      <c r="Q139" s="7"/>
      <c r="R139" s="7"/>
      <c r="S139" s="7"/>
      <c r="T139" s="7"/>
      <c r="U139" s="7"/>
      <c r="V139" s="53"/>
      <c r="W139" s="108"/>
    </row>
    <row r="140" spans="1:23" ht="15">
      <c r="A140" s="7"/>
      <c r="B140" s="40"/>
      <c r="C140" s="247" t="s">
        <v>190</v>
      </c>
      <c r="D140" s="247"/>
      <c r="E140" s="247"/>
      <c r="F140" s="247"/>
      <c r="G140" s="247"/>
      <c r="H140" s="247"/>
      <c r="I140" s="42"/>
      <c r="J140" s="7" t="s">
        <v>0</v>
      </c>
      <c r="K140" s="7"/>
      <c r="L140" s="7">
        <v>4</v>
      </c>
      <c r="M140" s="7"/>
      <c r="N140" s="7"/>
      <c r="O140" s="7"/>
      <c r="P140" s="7"/>
      <c r="Q140" s="7"/>
      <c r="R140" s="7"/>
      <c r="S140" s="7"/>
      <c r="T140" s="7"/>
      <c r="U140" s="7"/>
      <c r="V140" s="53"/>
      <c r="W140" s="108"/>
    </row>
    <row r="141" spans="1:23" ht="31.5" customHeight="1">
      <c r="A141" s="3">
        <v>8</v>
      </c>
      <c r="B141" s="216" t="s">
        <v>142</v>
      </c>
      <c r="C141" s="216"/>
      <c r="D141" s="216"/>
      <c r="E141" s="216"/>
      <c r="F141" s="216"/>
      <c r="G141" s="216"/>
      <c r="H141" s="216"/>
      <c r="I141" s="216"/>
      <c r="J141" s="3" t="s">
        <v>8</v>
      </c>
      <c r="K141" s="9">
        <v>0.67</v>
      </c>
      <c r="L141" s="94">
        <f>K141*$L$21*12</f>
        <v>41298.264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5"/>
    </row>
    <row r="142" spans="1:23" ht="64.5" customHeight="1">
      <c r="A142" s="7"/>
      <c r="B142" s="214" t="s">
        <v>110</v>
      </c>
      <c r="C142" s="214"/>
      <c r="D142" s="214"/>
      <c r="E142" s="214"/>
      <c r="F142" s="214"/>
      <c r="G142" s="214"/>
      <c r="H142" s="214"/>
      <c r="I142" s="214"/>
      <c r="J142" s="6"/>
      <c r="K142" s="6"/>
      <c r="L142" s="95"/>
      <c r="M142" s="7"/>
      <c r="N142" s="7"/>
      <c r="O142" s="7"/>
      <c r="P142" s="7"/>
      <c r="Q142" s="7"/>
      <c r="R142" s="7"/>
      <c r="S142" s="7"/>
      <c r="T142" s="7"/>
      <c r="U142" s="7"/>
      <c r="V142" s="53"/>
      <c r="W142" s="7"/>
    </row>
    <row r="143" spans="1:23" ht="30.75" customHeight="1">
      <c r="A143" s="7"/>
      <c r="B143" s="87"/>
      <c r="C143" s="215" t="s">
        <v>6</v>
      </c>
      <c r="D143" s="215"/>
      <c r="E143" s="215"/>
      <c r="F143" s="215"/>
      <c r="G143" s="215"/>
      <c r="H143" s="215"/>
      <c r="I143" s="218"/>
      <c r="J143" s="7" t="s">
        <v>0</v>
      </c>
      <c r="K143" s="6"/>
      <c r="L143" s="102">
        <v>49</v>
      </c>
      <c r="M143" s="7"/>
      <c r="N143" s="7"/>
      <c r="O143" s="7"/>
      <c r="P143" s="7"/>
      <c r="Q143" s="7"/>
      <c r="R143" s="7"/>
      <c r="S143" s="7"/>
      <c r="T143" s="7"/>
      <c r="U143" s="7"/>
      <c r="V143" s="53"/>
      <c r="W143" s="108"/>
    </row>
    <row r="144" spans="1:23" ht="15">
      <c r="A144" s="7"/>
      <c r="B144" s="87"/>
      <c r="C144" s="215" t="s">
        <v>123</v>
      </c>
      <c r="D144" s="215"/>
      <c r="E144" s="215"/>
      <c r="F144" s="215"/>
      <c r="G144" s="215"/>
      <c r="H144" s="215"/>
      <c r="I144" s="65"/>
      <c r="J144" s="7" t="s">
        <v>31</v>
      </c>
      <c r="K144" s="6"/>
      <c r="L144" s="102">
        <v>1</v>
      </c>
      <c r="M144" s="7"/>
      <c r="N144" s="7"/>
      <c r="O144" s="7"/>
      <c r="P144" s="7"/>
      <c r="Q144" s="7"/>
      <c r="R144" s="7"/>
      <c r="S144" s="7"/>
      <c r="T144" s="7"/>
      <c r="U144" s="7"/>
      <c r="V144" s="53"/>
      <c r="W144" s="108"/>
    </row>
    <row r="145" spans="1:23" ht="15" customHeight="1">
      <c r="A145" s="7"/>
      <c r="B145" s="42"/>
      <c r="C145" s="215" t="s">
        <v>122</v>
      </c>
      <c r="D145" s="215"/>
      <c r="E145" s="215"/>
      <c r="F145" s="215"/>
      <c r="G145" s="215"/>
      <c r="H145" s="215"/>
      <c r="I145" s="218"/>
      <c r="J145" s="7" t="s">
        <v>56</v>
      </c>
      <c r="K145" s="6"/>
      <c r="L145" s="102">
        <v>0.2</v>
      </c>
      <c r="M145" s="7"/>
      <c r="N145" s="7"/>
      <c r="O145" s="7"/>
      <c r="P145" s="7"/>
      <c r="Q145" s="7"/>
      <c r="R145" s="7"/>
      <c r="S145" s="7"/>
      <c r="T145" s="7"/>
      <c r="U145" s="7"/>
      <c r="V145" s="53"/>
      <c r="W145" s="108"/>
    </row>
    <row r="146" spans="1:23" ht="15">
      <c r="A146" s="7"/>
      <c r="B146" s="42"/>
      <c r="C146" s="215" t="s">
        <v>38</v>
      </c>
      <c r="D146" s="215"/>
      <c r="E146" s="215"/>
      <c r="F146" s="215"/>
      <c r="G146" s="215"/>
      <c r="H146" s="215"/>
      <c r="I146" s="218"/>
      <c r="J146" s="7" t="s">
        <v>0</v>
      </c>
      <c r="K146" s="6"/>
      <c r="L146" s="102">
        <v>3</v>
      </c>
      <c r="M146" s="7"/>
      <c r="N146" s="7"/>
      <c r="O146" s="7"/>
      <c r="P146" s="7"/>
      <c r="Q146" s="7"/>
      <c r="R146" s="7"/>
      <c r="S146" s="7"/>
      <c r="T146" s="7"/>
      <c r="U146" s="7"/>
      <c r="V146" s="53"/>
      <c r="W146" s="108"/>
    </row>
    <row r="147" spans="1:23" ht="15">
      <c r="A147" s="7"/>
      <c r="B147" s="42"/>
      <c r="C147" s="215" t="s">
        <v>88</v>
      </c>
      <c r="D147" s="215"/>
      <c r="E147" s="215"/>
      <c r="F147" s="215"/>
      <c r="G147" s="215"/>
      <c r="H147" s="215"/>
      <c r="I147" s="44"/>
      <c r="J147" s="7" t="s">
        <v>28</v>
      </c>
      <c r="K147" s="6"/>
      <c r="L147" s="67">
        <v>11</v>
      </c>
      <c r="M147" s="47"/>
      <c r="N147" s="47"/>
      <c r="O147" s="47"/>
      <c r="P147" s="47"/>
      <c r="Q147" s="47"/>
      <c r="R147" s="47"/>
      <c r="S147" s="47"/>
      <c r="T147" s="47"/>
      <c r="U147" s="47"/>
      <c r="V147" s="66"/>
      <c r="W147" s="108"/>
    </row>
    <row r="148" spans="1:23" ht="15">
      <c r="A148" s="7"/>
      <c r="B148" s="42"/>
      <c r="C148" s="215" t="s">
        <v>143</v>
      </c>
      <c r="D148" s="215"/>
      <c r="E148" s="215"/>
      <c r="F148" s="215"/>
      <c r="G148" s="215"/>
      <c r="H148" s="215"/>
      <c r="I148" s="44"/>
      <c r="J148" s="7" t="s">
        <v>28</v>
      </c>
      <c r="K148" s="6"/>
      <c r="L148" s="67">
        <v>2</v>
      </c>
      <c r="M148" s="47"/>
      <c r="N148" s="47"/>
      <c r="O148" s="47"/>
      <c r="P148" s="47"/>
      <c r="Q148" s="47"/>
      <c r="R148" s="47"/>
      <c r="S148" s="47"/>
      <c r="T148" s="47"/>
      <c r="U148" s="47"/>
      <c r="V148" s="66"/>
      <c r="W148" s="108"/>
    </row>
    <row r="149" spans="1:23" ht="23.25" customHeight="1">
      <c r="A149" s="7"/>
      <c r="B149" s="87"/>
      <c r="C149" s="247" t="s">
        <v>89</v>
      </c>
      <c r="D149" s="247"/>
      <c r="E149" s="247"/>
      <c r="F149" s="247"/>
      <c r="G149" s="247"/>
      <c r="H149" s="247"/>
      <c r="I149" s="65"/>
      <c r="J149" s="7" t="s">
        <v>28</v>
      </c>
      <c r="K149" s="6"/>
      <c r="L149" s="67">
        <v>3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66"/>
      <c r="W149" s="108"/>
    </row>
    <row r="150" spans="1:23" ht="32.25" customHeight="1">
      <c r="A150" s="3">
        <v>9</v>
      </c>
      <c r="B150" s="216" t="s">
        <v>144</v>
      </c>
      <c r="C150" s="216"/>
      <c r="D150" s="216"/>
      <c r="E150" s="216"/>
      <c r="F150" s="216"/>
      <c r="G150" s="216"/>
      <c r="H150" s="216"/>
      <c r="I150" s="216"/>
      <c r="J150" s="3" t="s">
        <v>8</v>
      </c>
      <c r="K150" s="9">
        <v>0.23</v>
      </c>
      <c r="L150" s="94">
        <f>K150*$L$21*12</f>
        <v>14177.016000000001</v>
      </c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5"/>
    </row>
    <row r="151" spans="1:23" ht="59.25" customHeight="1">
      <c r="A151" s="7"/>
      <c r="B151" s="212" t="s">
        <v>110</v>
      </c>
      <c r="C151" s="212"/>
      <c r="D151" s="212"/>
      <c r="E151" s="212"/>
      <c r="F151" s="212"/>
      <c r="G151" s="212"/>
      <c r="H151" s="212"/>
      <c r="I151" s="18"/>
      <c r="J151" s="7"/>
      <c r="K151" s="92"/>
      <c r="L151" s="91"/>
      <c r="M151" s="85"/>
      <c r="N151" s="56"/>
      <c r="O151" s="56"/>
      <c r="P151" s="56"/>
      <c r="Q151" s="56"/>
      <c r="R151" s="56"/>
      <c r="S151" s="56"/>
      <c r="T151" s="56"/>
      <c r="U151" s="56"/>
      <c r="V151" s="79"/>
      <c r="W151" s="56"/>
    </row>
    <row r="152" spans="1:23" ht="165.75" customHeight="1">
      <c r="A152" s="47"/>
      <c r="B152" s="18"/>
      <c r="C152" s="215" t="s">
        <v>145</v>
      </c>
      <c r="D152" s="215"/>
      <c r="E152" s="215"/>
      <c r="F152" s="215"/>
      <c r="G152" s="215"/>
      <c r="H152" s="215"/>
      <c r="I152" s="218"/>
      <c r="J152" s="67" t="s">
        <v>28</v>
      </c>
      <c r="K152" s="74"/>
      <c r="L152" s="70" t="s">
        <v>112</v>
      </c>
      <c r="M152" s="90"/>
      <c r="N152" s="70"/>
      <c r="O152" s="70"/>
      <c r="P152" s="70"/>
      <c r="Q152" s="70"/>
      <c r="R152" s="70"/>
      <c r="S152" s="70"/>
      <c r="T152" s="70"/>
      <c r="U152" s="70"/>
      <c r="V152" s="82"/>
      <c r="W152" s="108"/>
    </row>
    <row r="153" spans="1:23" ht="30.75" customHeight="1">
      <c r="A153" s="47"/>
      <c r="B153" s="18"/>
      <c r="C153" s="215" t="s">
        <v>146</v>
      </c>
      <c r="D153" s="215"/>
      <c r="E153" s="215"/>
      <c r="F153" s="215"/>
      <c r="G153" s="215"/>
      <c r="H153" s="215"/>
      <c r="I153" s="218"/>
      <c r="J153" s="67" t="s">
        <v>28</v>
      </c>
      <c r="K153" s="74"/>
      <c r="L153" s="70" t="s">
        <v>109</v>
      </c>
      <c r="M153" s="90"/>
      <c r="N153" s="70"/>
      <c r="O153" s="70"/>
      <c r="P153" s="70"/>
      <c r="Q153" s="70"/>
      <c r="R153" s="70"/>
      <c r="S153" s="70"/>
      <c r="T153" s="70"/>
      <c r="U153" s="70"/>
      <c r="V153" s="82"/>
      <c r="W153" s="108"/>
    </row>
    <row r="154" spans="1:23" ht="32.25" customHeight="1">
      <c r="A154" s="47"/>
      <c r="B154" s="18"/>
      <c r="C154" s="243" t="s">
        <v>147</v>
      </c>
      <c r="D154" s="243"/>
      <c r="E154" s="243"/>
      <c r="F154" s="243"/>
      <c r="G154" s="243"/>
      <c r="H154" s="243"/>
      <c r="I154" s="248"/>
      <c r="J154" s="67" t="s">
        <v>28</v>
      </c>
      <c r="K154" s="74"/>
      <c r="L154" s="70" t="s">
        <v>108</v>
      </c>
      <c r="M154" s="90"/>
      <c r="N154" s="70"/>
      <c r="O154" s="70"/>
      <c r="P154" s="70"/>
      <c r="Q154" s="70"/>
      <c r="R154" s="70"/>
      <c r="S154" s="70"/>
      <c r="T154" s="70"/>
      <c r="U154" s="70"/>
      <c r="V154" s="82"/>
      <c r="W154" s="108"/>
    </row>
    <row r="155" spans="1:23" ht="29.25" customHeight="1">
      <c r="A155" s="47"/>
      <c r="B155" s="18"/>
      <c r="C155" s="215" t="s">
        <v>148</v>
      </c>
      <c r="D155" s="215"/>
      <c r="E155" s="215"/>
      <c r="F155" s="215"/>
      <c r="G155" s="215"/>
      <c r="H155" s="215"/>
      <c r="I155" s="218"/>
      <c r="J155" s="67" t="s">
        <v>28</v>
      </c>
      <c r="K155" s="74"/>
      <c r="L155" s="70" t="s">
        <v>127</v>
      </c>
      <c r="M155" s="90"/>
      <c r="N155" s="70"/>
      <c r="O155" s="70"/>
      <c r="P155" s="70"/>
      <c r="Q155" s="70"/>
      <c r="R155" s="70"/>
      <c r="S155" s="70"/>
      <c r="T155" s="70"/>
      <c r="U155" s="70"/>
      <c r="V155" s="82"/>
      <c r="W155" s="108"/>
    </row>
    <row r="156" spans="1:23" ht="33.75" customHeight="1">
      <c r="A156" s="3">
        <v>10</v>
      </c>
      <c r="B156" s="216" t="s">
        <v>149</v>
      </c>
      <c r="C156" s="216"/>
      <c r="D156" s="216"/>
      <c r="E156" s="216"/>
      <c r="F156" s="216"/>
      <c r="G156" s="216"/>
      <c r="H156" s="216"/>
      <c r="I156" s="216"/>
      <c r="J156" s="3" t="s">
        <v>8</v>
      </c>
      <c r="K156" s="9">
        <v>0.65</v>
      </c>
      <c r="L156" s="94">
        <f>K156*$L$21*12</f>
        <v>40065.48</v>
      </c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5"/>
    </row>
    <row r="157" spans="1:23" ht="59.25" customHeight="1">
      <c r="A157" s="7"/>
      <c r="B157" s="212" t="s">
        <v>110</v>
      </c>
      <c r="C157" s="212"/>
      <c r="D157" s="212"/>
      <c r="E157" s="212"/>
      <c r="F157" s="212"/>
      <c r="G157" s="212"/>
      <c r="H157" s="212"/>
      <c r="I157" s="18"/>
      <c r="J157" s="7"/>
      <c r="K157" s="6"/>
      <c r="L157" s="69"/>
      <c r="M157" s="56"/>
      <c r="N157" s="56"/>
      <c r="O157" s="56"/>
      <c r="P157" s="56"/>
      <c r="Q157" s="56"/>
      <c r="R157" s="56"/>
      <c r="S157" s="56"/>
      <c r="T157" s="56"/>
      <c r="U157" s="56"/>
      <c r="V157" s="79"/>
      <c r="W157" s="56"/>
    </row>
    <row r="158" spans="1:23" ht="166.5" customHeight="1">
      <c r="A158" s="47"/>
      <c r="B158" s="18"/>
      <c r="C158" s="215" t="s">
        <v>145</v>
      </c>
      <c r="D158" s="215"/>
      <c r="E158" s="215"/>
      <c r="F158" s="215"/>
      <c r="G158" s="215"/>
      <c r="H158" s="215"/>
      <c r="I158" s="218"/>
      <c r="J158" s="67" t="s">
        <v>28</v>
      </c>
      <c r="K158" s="68"/>
      <c r="L158" s="70" t="s">
        <v>112</v>
      </c>
      <c r="M158" s="70"/>
      <c r="N158" s="70"/>
      <c r="O158" s="70"/>
      <c r="P158" s="70"/>
      <c r="Q158" s="70"/>
      <c r="R158" s="70"/>
      <c r="S158" s="70"/>
      <c r="T158" s="70"/>
      <c r="U158" s="70"/>
      <c r="V158" s="82"/>
      <c r="W158" s="108"/>
    </row>
    <row r="159" spans="1:23" ht="31.5" customHeight="1">
      <c r="A159" s="47"/>
      <c r="B159" s="18"/>
      <c r="C159" s="215" t="s">
        <v>146</v>
      </c>
      <c r="D159" s="215"/>
      <c r="E159" s="215"/>
      <c r="F159" s="215"/>
      <c r="G159" s="215"/>
      <c r="H159" s="215"/>
      <c r="I159" s="218"/>
      <c r="J159" s="67" t="s">
        <v>28</v>
      </c>
      <c r="K159" s="68"/>
      <c r="L159" s="70" t="s">
        <v>109</v>
      </c>
      <c r="M159" s="70"/>
      <c r="N159" s="70"/>
      <c r="O159" s="70"/>
      <c r="P159" s="70"/>
      <c r="Q159" s="70"/>
      <c r="R159" s="70"/>
      <c r="S159" s="70"/>
      <c r="T159" s="70"/>
      <c r="U159" s="70"/>
      <c r="V159" s="82"/>
      <c r="W159" s="108"/>
    </row>
    <row r="160" spans="1:23" ht="15">
      <c r="A160" s="47"/>
      <c r="B160" s="18"/>
      <c r="C160" s="215" t="s">
        <v>147</v>
      </c>
      <c r="D160" s="215"/>
      <c r="E160" s="215"/>
      <c r="F160" s="215"/>
      <c r="G160" s="215"/>
      <c r="H160" s="215"/>
      <c r="I160" s="218"/>
      <c r="J160" s="67" t="s">
        <v>28</v>
      </c>
      <c r="K160" s="68"/>
      <c r="L160" s="70" t="s">
        <v>108</v>
      </c>
      <c r="M160" s="70"/>
      <c r="N160" s="70"/>
      <c r="O160" s="70"/>
      <c r="P160" s="70"/>
      <c r="Q160" s="70"/>
      <c r="R160" s="70"/>
      <c r="S160" s="70"/>
      <c r="T160" s="70"/>
      <c r="U160" s="70"/>
      <c r="V160" s="82"/>
      <c r="W160" s="108"/>
    </row>
    <row r="161" spans="1:23" ht="30" customHeight="1">
      <c r="A161" s="47"/>
      <c r="B161" s="18"/>
      <c r="C161" s="215" t="s">
        <v>148</v>
      </c>
      <c r="D161" s="215"/>
      <c r="E161" s="215"/>
      <c r="F161" s="215"/>
      <c r="G161" s="215"/>
      <c r="H161" s="215"/>
      <c r="I161" s="218"/>
      <c r="J161" s="67" t="s">
        <v>28</v>
      </c>
      <c r="K161" s="68"/>
      <c r="L161" s="70" t="s">
        <v>127</v>
      </c>
      <c r="M161" s="70"/>
      <c r="N161" s="70"/>
      <c r="O161" s="70"/>
      <c r="P161" s="70"/>
      <c r="Q161" s="70"/>
      <c r="R161" s="70"/>
      <c r="S161" s="70"/>
      <c r="T161" s="70"/>
      <c r="U161" s="70"/>
      <c r="V161" s="82"/>
      <c r="W161" s="108"/>
    </row>
    <row r="162" spans="1:23" ht="36" customHeight="1">
      <c r="A162" s="3">
        <v>11</v>
      </c>
      <c r="B162" s="216" t="s">
        <v>150</v>
      </c>
      <c r="C162" s="216"/>
      <c r="D162" s="216"/>
      <c r="E162" s="216"/>
      <c r="F162" s="216"/>
      <c r="G162" s="216"/>
      <c r="H162" s="216"/>
      <c r="I162" s="216"/>
      <c r="J162" s="3" t="s">
        <v>8</v>
      </c>
      <c r="K162" s="9">
        <v>0.73</v>
      </c>
      <c r="L162" s="94">
        <f>K162*$L$21*12</f>
        <v>44996.616</v>
      </c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5"/>
    </row>
    <row r="163" spans="1:23" ht="63.75" customHeight="1">
      <c r="A163" s="7"/>
      <c r="B163" s="212" t="s">
        <v>110</v>
      </c>
      <c r="C163" s="212"/>
      <c r="D163" s="212"/>
      <c r="E163" s="212"/>
      <c r="F163" s="212"/>
      <c r="G163" s="212"/>
      <c r="H163" s="212"/>
      <c r="I163" s="18"/>
      <c r="J163" s="7"/>
      <c r="K163" s="6"/>
      <c r="L163" s="69"/>
      <c r="M163" s="56"/>
      <c r="N163" s="56"/>
      <c r="O163" s="56"/>
      <c r="P163" s="56"/>
      <c r="Q163" s="56"/>
      <c r="R163" s="56"/>
      <c r="S163" s="56"/>
      <c r="T163" s="56"/>
      <c r="U163" s="56"/>
      <c r="V163" s="79"/>
      <c r="W163" s="56"/>
    </row>
    <row r="164" spans="1:23" ht="168.75" customHeight="1">
      <c r="A164" s="47"/>
      <c r="B164" s="18"/>
      <c r="C164" s="215" t="s">
        <v>145</v>
      </c>
      <c r="D164" s="215"/>
      <c r="E164" s="215"/>
      <c r="F164" s="215"/>
      <c r="G164" s="215"/>
      <c r="H164" s="215"/>
      <c r="I164" s="218"/>
      <c r="J164" s="67" t="s">
        <v>28</v>
      </c>
      <c r="K164" s="68"/>
      <c r="L164" s="70" t="s">
        <v>112</v>
      </c>
      <c r="M164" s="70"/>
      <c r="N164" s="70"/>
      <c r="O164" s="70"/>
      <c r="P164" s="70"/>
      <c r="Q164" s="70"/>
      <c r="R164" s="70"/>
      <c r="S164" s="70"/>
      <c r="T164" s="70"/>
      <c r="U164" s="70"/>
      <c r="V164" s="82"/>
      <c r="W164" s="108"/>
    </row>
    <row r="165" spans="1:23" ht="33" customHeight="1">
      <c r="A165" s="47"/>
      <c r="B165" s="18"/>
      <c r="C165" s="215" t="s">
        <v>146</v>
      </c>
      <c r="D165" s="215"/>
      <c r="E165" s="215"/>
      <c r="F165" s="215"/>
      <c r="G165" s="215"/>
      <c r="H165" s="215"/>
      <c r="I165" s="218"/>
      <c r="J165" s="67" t="s">
        <v>28</v>
      </c>
      <c r="K165" s="68"/>
      <c r="L165" s="70" t="s">
        <v>109</v>
      </c>
      <c r="M165" s="70"/>
      <c r="N165" s="70"/>
      <c r="O165" s="70"/>
      <c r="P165" s="70"/>
      <c r="Q165" s="70"/>
      <c r="R165" s="70"/>
      <c r="S165" s="70"/>
      <c r="T165" s="70"/>
      <c r="U165" s="70"/>
      <c r="V165" s="82"/>
      <c r="W165" s="108"/>
    </row>
    <row r="166" spans="1:23" ht="18.75" customHeight="1">
      <c r="A166" s="47"/>
      <c r="B166" s="18"/>
      <c r="C166" s="215" t="s">
        <v>147</v>
      </c>
      <c r="D166" s="215"/>
      <c r="E166" s="215"/>
      <c r="F166" s="215"/>
      <c r="G166" s="215"/>
      <c r="H166" s="215"/>
      <c r="I166" s="218"/>
      <c r="J166" s="67" t="s">
        <v>28</v>
      </c>
      <c r="K166" s="68"/>
      <c r="L166" s="70" t="s">
        <v>292</v>
      </c>
      <c r="M166" s="70"/>
      <c r="N166" s="70"/>
      <c r="O166" s="70"/>
      <c r="P166" s="70"/>
      <c r="Q166" s="70"/>
      <c r="R166" s="70"/>
      <c r="S166" s="70"/>
      <c r="T166" s="70"/>
      <c r="U166" s="70"/>
      <c r="V166" s="82"/>
      <c r="W166" s="108"/>
    </row>
    <row r="167" spans="1:23" ht="30.75" customHeight="1">
      <c r="A167" s="47"/>
      <c r="B167" s="18"/>
      <c r="C167" s="215" t="s">
        <v>148</v>
      </c>
      <c r="D167" s="215"/>
      <c r="E167" s="215"/>
      <c r="F167" s="215"/>
      <c r="G167" s="215"/>
      <c r="H167" s="215"/>
      <c r="I167" s="218"/>
      <c r="J167" s="67" t="s">
        <v>28</v>
      </c>
      <c r="K167" s="68"/>
      <c r="L167" s="70" t="s">
        <v>127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82"/>
      <c r="W167" s="108"/>
    </row>
    <row r="168" spans="1:23" ht="32.25" customHeight="1">
      <c r="A168" s="3">
        <v>12</v>
      </c>
      <c r="B168" s="216" t="s">
        <v>151</v>
      </c>
      <c r="C168" s="216"/>
      <c r="D168" s="216"/>
      <c r="E168" s="216"/>
      <c r="F168" s="216"/>
      <c r="G168" s="216"/>
      <c r="H168" s="216"/>
      <c r="I168" s="216"/>
      <c r="J168" s="3" t="s">
        <v>8</v>
      </c>
      <c r="K168" s="9">
        <v>0.05</v>
      </c>
      <c r="L168" s="94">
        <f>K168*$L$21*12</f>
        <v>3081.9600000000005</v>
      </c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5"/>
    </row>
    <row r="169" spans="1:23" ht="70.5" customHeight="1">
      <c r="A169" s="7"/>
      <c r="B169" s="214" t="s">
        <v>110</v>
      </c>
      <c r="C169" s="214"/>
      <c r="D169" s="214"/>
      <c r="E169" s="214"/>
      <c r="F169" s="214"/>
      <c r="G169" s="214"/>
      <c r="H169" s="214"/>
      <c r="I169" s="214"/>
      <c r="J169" s="6"/>
      <c r="K169" s="6"/>
      <c r="L169" s="95"/>
      <c r="M169" s="7"/>
      <c r="N169" s="7"/>
      <c r="O169" s="7"/>
      <c r="P169" s="7"/>
      <c r="Q169" s="7"/>
      <c r="R169" s="7"/>
      <c r="S169" s="7"/>
      <c r="T169" s="7"/>
      <c r="U169" s="7"/>
      <c r="V169" s="53"/>
      <c r="W169" s="7"/>
    </row>
    <row r="170" spans="1:23" ht="168" customHeight="1">
      <c r="A170" s="47"/>
      <c r="B170" s="18"/>
      <c r="C170" s="215" t="s">
        <v>145</v>
      </c>
      <c r="D170" s="215"/>
      <c r="E170" s="215"/>
      <c r="F170" s="215"/>
      <c r="G170" s="215"/>
      <c r="H170" s="215"/>
      <c r="I170" s="218"/>
      <c r="J170" s="67" t="s">
        <v>28</v>
      </c>
      <c r="K170" s="68"/>
      <c r="L170" s="70" t="s">
        <v>112</v>
      </c>
      <c r="M170" s="70"/>
      <c r="N170" s="70"/>
      <c r="O170" s="70"/>
      <c r="P170" s="70"/>
      <c r="Q170" s="70"/>
      <c r="R170" s="70"/>
      <c r="S170" s="70"/>
      <c r="T170" s="70"/>
      <c r="U170" s="70"/>
      <c r="V170" s="82"/>
      <c r="W170" s="108"/>
    </row>
    <row r="171" spans="1:23" ht="32.25" customHeight="1">
      <c r="A171" s="47"/>
      <c r="B171" s="18"/>
      <c r="C171" s="215" t="s">
        <v>146</v>
      </c>
      <c r="D171" s="215"/>
      <c r="E171" s="215"/>
      <c r="F171" s="215"/>
      <c r="G171" s="215"/>
      <c r="H171" s="215"/>
      <c r="I171" s="218"/>
      <c r="J171" s="67" t="s">
        <v>28</v>
      </c>
      <c r="K171" s="68"/>
      <c r="L171" s="70" t="s">
        <v>109</v>
      </c>
      <c r="M171" s="70"/>
      <c r="N171" s="70"/>
      <c r="O171" s="70"/>
      <c r="P171" s="70"/>
      <c r="Q171" s="70"/>
      <c r="R171" s="70"/>
      <c r="S171" s="70"/>
      <c r="T171" s="70"/>
      <c r="U171" s="70"/>
      <c r="V171" s="82"/>
      <c r="W171" s="108"/>
    </row>
    <row r="172" spans="1:23" ht="18" customHeight="1">
      <c r="A172" s="47"/>
      <c r="B172" s="18"/>
      <c r="C172" s="215" t="s">
        <v>147</v>
      </c>
      <c r="D172" s="215"/>
      <c r="E172" s="215"/>
      <c r="F172" s="215"/>
      <c r="G172" s="215"/>
      <c r="H172" s="215"/>
      <c r="I172" s="218"/>
      <c r="J172" s="67" t="s">
        <v>28</v>
      </c>
      <c r="K172" s="68"/>
      <c r="L172" s="70" t="s">
        <v>108</v>
      </c>
      <c r="M172" s="70"/>
      <c r="N172" s="70"/>
      <c r="O172" s="70"/>
      <c r="P172" s="70"/>
      <c r="Q172" s="70"/>
      <c r="R172" s="70"/>
      <c r="S172" s="70"/>
      <c r="T172" s="70"/>
      <c r="U172" s="70"/>
      <c r="V172" s="82"/>
      <c r="W172" s="108"/>
    </row>
    <row r="173" spans="1:23" ht="30" customHeight="1">
      <c r="A173" s="47"/>
      <c r="B173" s="18"/>
      <c r="C173" s="215" t="s">
        <v>148</v>
      </c>
      <c r="D173" s="215"/>
      <c r="E173" s="215"/>
      <c r="F173" s="215"/>
      <c r="G173" s="215"/>
      <c r="H173" s="215"/>
      <c r="I173" s="218"/>
      <c r="J173" s="67" t="s">
        <v>28</v>
      </c>
      <c r="K173" s="68"/>
      <c r="L173" s="70" t="s">
        <v>127</v>
      </c>
      <c r="M173" s="70"/>
      <c r="N173" s="70"/>
      <c r="O173" s="70"/>
      <c r="P173" s="70"/>
      <c r="Q173" s="70"/>
      <c r="R173" s="70"/>
      <c r="S173" s="70"/>
      <c r="T173" s="70"/>
      <c r="U173" s="70"/>
      <c r="V173" s="82"/>
      <c r="W173" s="108"/>
    </row>
    <row r="174" spans="1:23" ht="33" customHeight="1">
      <c r="A174" s="3">
        <v>13</v>
      </c>
      <c r="B174" s="216" t="s">
        <v>152</v>
      </c>
      <c r="C174" s="216"/>
      <c r="D174" s="216"/>
      <c r="E174" s="216"/>
      <c r="F174" s="216"/>
      <c r="G174" s="216"/>
      <c r="H174" s="216"/>
      <c r="I174" s="216"/>
      <c r="J174" s="3" t="s">
        <v>8</v>
      </c>
      <c r="K174" s="9">
        <v>8.77</v>
      </c>
      <c r="L174" s="94">
        <f>K174*$L$21*12</f>
        <v>540575.784</v>
      </c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5"/>
    </row>
    <row r="175" spans="1:23" ht="59.25" customHeight="1">
      <c r="A175" s="7"/>
      <c r="B175" s="214" t="s">
        <v>110</v>
      </c>
      <c r="C175" s="214"/>
      <c r="D175" s="214"/>
      <c r="E175" s="214"/>
      <c r="F175" s="214"/>
      <c r="G175" s="214"/>
      <c r="H175" s="214"/>
      <c r="I175" s="214"/>
      <c r="J175" s="6"/>
      <c r="K175" s="6"/>
      <c r="L175" s="95"/>
      <c r="M175" s="7"/>
      <c r="N175" s="7"/>
      <c r="O175" s="7"/>
      <c r="P175" s="7"/>
      <c r="Q175" s="7"/>
      <c r="R175" s="7"/>
      <c r="S175" s="7"/>
      <c r="T175" s="7"/>
      <c r="U175" s="7"/>
      <c r="V175" s="53"/>
      <c r="W175" s="20"/>
    </row>
    <row r="176" spans="1:23" ht="15.75" customHeight="1">
      <c r="A176" s="7"/>
      <c r="B176" s="215" t="s">
        <v>5</v>
      </c>
      <c r="C176" s="215"/>
      <c r="D176" s="215"/>
      <c r="E176" s="18"/>
      <c r="F176" s="18"/>
      <c r="G176" s="18"/>
      <c r="H176" s="18"/>
      <c r="I176" s="41"/>
      <c r="J176" s="7"/>
      <c r="K176" s="6"/>
      <c r="L176" s="95"/>
      <c r="M176" s="7"/>
      <c r="N176" s="7"/>
      <c r="O176" s="7"/>
      <c r="P176" s="7"/>
      <c r="Q176" s="7"/>
      <c r="R176" s="7"/>
      <c r="S176" s="7"/>
      <c r="T176" s="7"/>
      <c r="U176" s="7"/>
      <c r="V176" s="53"/>
      <c r="W176" s="7"/>
    </row>
    <row r="177" spans="1:24" ht="80.25" customHeight="1">
      <c r="A177" s="114"/>
      <c r="B177" s="227" t="s">
        <v>239</v>
      </c>
      <c r="C177" s="241"/>
      <c r="D177" s="241"/>
      <c r="E177" s="241"/>
      <c r="F177" s="241"/>
      <c r="G177" s="241"/>
      <c r="H177" s="241"/>
      <c r="I177" s="242"/>
      <c r="J177" s="141" t="s">
        <v>240</v>
      </c>
      <c r="K177" s="135"/>
      <c r="L177" s="136">
        <v>52</v>
      </c>
      <c r="M177" s="142"/>
      <c r="N177" s="143"/>
      <c r="O177" s="143"/>
      <c r="P177" s="143"/>
      <c r="Q177" s="143"/>
      <c r="R177" s="143"/>
      <c r="S177" s="143"/>
      <c r="T177" s="143"/>
      <c r="U177" s="143"/>
      <c r="V177" s="143"/>
      <c r="W177" s="163"/>
      <c r="X177" s="162"/>
    </row>
    <row r="178" spans="1:24" ht="36" customHeight="1">
      <c r="A178" s="114"/>
      <c r="B178" s="227" t="s">
        <v>241</v>
      </c>
      <c r="C178" s="239"/>
      <c r="D178" s="239"/>
      <c r="E178" s="239"/>
      <c r="F178" s="239"/>
      <c r="G178" s="239"/>
      <c r="H178" s="239"/>
      <c r="I178" s="240"/>
      <c r="J178" s="141" t="s">
        <v>242</v>
      </c>
      <c r="K178" s="135"/>
      <c r="L178" s="136" t="s">
        <v>243</v>
      </c>
      <c r="M178" s="142"/>
      <c r="N178" s="143"/>
      <c r="O178" s="143"/>
      <c r="P178" s="143"/>
      <c r="Q178" s="143"/>
      <c r="R178" s="143"/>
      <c r="S178" s="143"/>
      <c r="T178" s="143"/>
      <c r="U178" s="143"/>
      <c r="V178" s="143"/>
      <c r="W178" s="163"/>
      <c r="X178" s="162"/>
    </row>
    <row r="179" spans="1:24" ht="36" customHeight="1">
      <c r="A179" s="114"/>
      <c r="B179" s="227" t="s">
        <v>68</v>
      </c>
      <c r="C179" s="239"/>
      <c r="D179" s="239"/>
      <c r="E179" s="239"/>
      <c r="F179" s="239"/>
      <c r="G179" s="239"/>
      <c r="H179" s="239"/>
      <c r="I179" s="240"/>
      <c r="J179" s="144" t="s">
        <v>227</v>
      </c>
      <c r="K179" s="135"/>
      <c r="L179" s="136" t="s">
        <v>307</v>
      </c>
      <c r="M179" s="142"/>
      <c r="N179" s="143"/>
      <c r="O179" s="143"/>
      <c r="P179" s="143"/>
      <c r="Q179" s="143"/>
      <c r="R179" s="143"/>
      <c r="S179" s="143"/>
      <c r="T179" s="143"/>
      <c r="U179" s="143"/>
      <c r="V179" s="143"/>
      <c r="W179" s="163"/>
      <c r="X179" s="162"/>
    </row>
    <row r="180" spans="1:24" ht="33.75" customHeight="1">
      <c r="A180" s="114"/>
      <c r="B180" s="227" t="s">
        <v>244</v>
      </c>
      <c r="C180" s="239"/>
      <c r="D180" s="239"/>
      <c r="E180" s="239"/>
      <c r="F180" s="239"/>
      <c r="G180" s="239"/>
      <c r="H180" s="239"/>
      <c r="I180" s="240"/>
      <c r="J180" s="144" t="s">
        <v>245</v>
      </c>
      <c r="K180" s="135"/>
      <c r="L180" s="136" t="s">
        <v>228</v>
      </c>
      <c r="M180" s="142"/>
      <c r="N180" s="143"/>
      <c r="O180" s="143"/>
      <c r="P180" s="143"/>
      <c r="Q180" s="143"/>
      <c r="R180" s="143"/>
      <c r="S180" s="143"/>
      <c r="T180" s="143"/>
      <c r="U180" s="143"/>
      <c r="V180" s="143"/>
      <c r="W180" s="163"/>
      <c r="X180" s="162"/>
    </row>
    <row r="181" spans="1:24" ht="78" customHeight="1">
      <c r="A181" s="114"/>
      <c r="B181" s="227" t="s">
        <v>246</v>
      </c>
      <c r="C181" s="239"/>
      <c r="D181" s="239"/>
      <c r="E181" s="239"/>
      <c r="F181" s="239"/>
      <c r="G181" s="239"/>
      <c r="H181" s="239"/>
      <c r="I181" s="240"/>
      <c r="J181" s="144" t="s">
        <v>247</v>
      </c>
      <c r="K181" s="135"/>
      <c r="L181" s="136" t="s">
        <v>127</v>
      </c>
      <c r="M181" s="142"/>
      <c r="N181" s="143"/>
      <c r="O181" s="143"/>
      <c r="P181" s="143"/>
      <c r="Q181" s="143"/>
      <c r="R181" s="143"/>
      <c r="S181" s="143"/>
      <c r="T181" s="143"/>
      <c r="U181" s="143"/>
      <c r="V181" s="143"/>
      <c r="W181" s="163"/>
      <c r="X181" s="162"/>
    </row>
    <row r="182" spans="1:24" ht="21" customHeight="1">
      <c r="A182" s="135"/>
      <c r="B182" s="139"/>
      <c r="C182" s="239" t="s">
        <v>67</v>
      </c>
      <c r="D182" s="239"/>
      <c r="E182" s="239"/>
      <c r="F182" s="239"/>
      <c r="G182" s="239"/>
      <c r="H182" s="239"/>
      <c r="I182" s="139"/>
      <c r="J182" s="135" t="s">
        <v>28</v>
      </c>
      <c r="K182" s="114"/>
      <c r="L182" s="145" t="s">
        <v>127</v>
      </c>
      <c r="M182" s="116"/>
      <c r="N182" s="116"/>
      <c r="O182" s="116"/>
      <c r="P182" s="116"/>
      <c r="Q182" s="116"/>
      <c r="R182" s="116"/>
      <c r="S182" s="116"/>
      <c r="T182" s="116"/>
      <c r="U182" s="116"/>
      <c r="V182" s="118"/>
      <c r="W182" s="116"/>
      <c r="X182" s="162"/>
    </row>
    <row r="183" spans="1:24" ht="15">
      <c r="A183" s="135"/>
      <c r="B183" s="264" t="s">
        <v>274</v>
      </c>
      <c r="C183" s="241"/>
      <c r="D183" s="241"/>
      <c r="E183" s="241"/>
      <c r="F183" s="241"/>
      <c r="G183" s="241"/>
      <c r="H183" s="241"/>
      <c r="I183" s="139"/>
      <c r="J183" s="135"/>
      <c r="K183" s="114"/>
      <c r="L183" s="145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16"/>
      <c r="X183" s="162"/>
    </row>
    <row r="184" spans="1:24" ht="47.25" customHeight="1">
      <c r="A184" s="135"/>
      <c r="B184" s="139"/>
      <c r="C184" s="293" t="s">
        <v>308</v>
      </c>
      <c r="D184" s="294"/>
      <c r="E184" s="294"/>
      <c r="F184" s="294"/>
      <c r="G184" s="294"/>
      <c r="H184" s="294"/>
      <c r="I184" s="295"/>
      <c r="J184" s="135" t="s">
        <v>273</v>
      </c>
      <c r="K184" s="114"/>
      <c r="L184" s="145" t="s">
        <v>309</v>
      </c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16"/>
      <c r="X184" s="162"/>
    </row>
    <row r="185" spans="1:24" ht="18" customHeight="1">
      <c r="A185" s="135"/>
      <c r="B185" s="139"/>
      <c r="C185" s="296" t="s">
        <v>275</v>
      </c>
      <c r="D185" s="296"/>
      <c r="E185" s="296"/>
      <c r="F185" s="296"/>
      <c r="G185" s="296"/>
      <c r="H185" s="296"/>
      <c r="I185" s="139"/>
      <c r="J185" s="135" t="s">
        <v>273</v>
      </c>
      <c r="K185" s="114"/>
      <c r="L185" s="145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16"/>
      <c r="X185" s="162"/>
    </row>
    <row r="186" spans="1:23" ht="30.75" customHeight="1">
      <c r="A186" s="3">
        <v>14</v>
      </c>
      <c r="B186" s="216" t="s">
        <v>153</v>
      </c>
      <c r="C186" s="216"/>
      <c r="D186" s="216"/>
      <c r="E186" s="216"/>
      <c r="F186" s="216"/>
      <c r="G186" s="216"/>
      <c r="H186" s="216"/>
      <c r="I186" s="216"/>
      <c r="J186" s="3" t="s">
        <v>8</v>
      </c>
      <c r="K186" s="4">
        <v>4.76</v>
      </c>
      <c r="L186" s="192">
        <f>K186*$L$21*12</f>
        <v>293402.592</v>
      </c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5"/>
    </row>
    <row r="187" spans="1:32" ht="90" customHeight="1">
      <c r="A187" s="110"/>
      <c r="B187" s="232" t="s">
        <v>248</v>
      </c>
      <c r="C187" s="233"/>
      <c r="D187" s="233"/>
      <c r="E187" s="233"/>
      <c r="F187" s="233"/>
      <c r="G187" s="233"/>
      <c r="H187" s="233"/>
      <c r="I187" s="234"/>
      <c r="J187" s="135"/>
      <c r="K187" s="168"/>
      <c r="L187" s="140"/>
      <c r="M187" s="116"/>
      <c r="N187" s="116"/>
      <c r="O187" s="116"/>
      <c r="P187" s="116"/>
      <c r="Q187" s="116"/>
      <c r="R187" s="116"/>
      <c r="S187" s="116"/>
      <c r="T187" s="116"/>
      <c r="U187" s="116"/>
      <c r="V187" s="118"/>
      <c r="W187" s="116"/>
      <c r="X187" s="137"/>
      <c r="Y187" s="137"/>
      <c r="Z187" s="137"/>
      <c r="AA187" s="137"/>
      <c r="AB187" s="137"/>
      <c r="AC187" s="137"/>
      <c r="AD187" s="137"/>
      <c r="AE187" s="137"/>
      <c r="AF187" s="137"/>
    </row>
    <row r="188" spans="1:32" ht="36" customHeight="1">
      <c r="A188" s="146"/>
      <c r="B188" s="244" t="s">
        <v>249</v>
      </c>
      <c r="C188" s="286"/>
      <c r="D188" s="286"/>
      <c r="E188" s="286"/>
      <c r="F188" s="286"/>
      <c r="G188" s="286"/>
      <c r="H188" s="286"/>
      <c r="I188" s="287"/>
      <c r="J188" s="169" t="s">
        <v>245</v>
      </c>
      <c r="K188" s="170"/>
      <c r="L188" s="136" t="s">
        <v>108</v>
      </c>
      <c r="M188" s="116"/>
      <c r="N188" s="116"/>
      <c r="O188" s="116"/>
      <c r="P188" s="116"/>
      <c r="Q188" s="116"/>
      <c r="R188" s="116"/>
      <c r="S188" s="116"/>
      <c r="T188" s="116"/>
      <c r="U188" s="116"/>
      <c r="V188" s="118"/>
      <c r="W188" s="116"/>
      <c r="X188" s="137"/>
      <c r="Y188" s="137"/>
      <c r="Z188" s="137"/>
      <c r="AA188" s="137"/>
      <c r="AB188" s="137"/>
      <c r="AC188" s="137"/>
      <c r="AD188" s="137"/>
      <c r="AE188" s="137"/>
      <c r="AF188" s="137"/>
    </row>
    <row r="189" spans="1:32" ht="30.75" customHeight="1">
      <c r="A189" s="110"/>
      <c r="B189" s="227" t="s">
        <v>250</v>
      </c>
      <c r="C189" s="239"/>
      <c r="D189" s="239"/>
      <c r="E189" s="239"/>
      <c r="F189" s="239"/>
      <c r="G189" s="239"/>
      <c r="H189" s="239"/>
      <c r="I189" s="240"/>
      <c r="J189" s="175" t="s">
        <v>251</v>
      </c>
      <c r="K189" s="114"/>
      <c r="L189" s="145" t="s">
        <v>293</v>
      </c>
      <c r="M189" s="116"/>
      <c r="N189" s="116"/>
      <c r="O189" s="116"/>
      <c r="P189" s="116"/>
      <c r="Q189" s="116"/>
      <c r="R189" s="116"/>
      <c r="S189" s="116"/>
      <c r="T189" s="116"/>
      <c r="U189" s="116"/>
      <c r="V189" s="118"/>
      <c r="W189" s="116"/>
      <c r="X189" s="137"/>
      <c r="Y189" s="137"/>
      <c r="Z189" s="137"/>
      <c r="AA189" s="137"/>
      <c r="AB189" s="137"/>
      <c r="AC189" s="137"/>
      <c r="AD189" s="137"/>
      <c r="AE189" s="137"/>
      <c r="AF189" s="137"/>
    </row>
    <row r="190" spans="1:32" ht="29.25" customHeight="1">
      <c r="A190" s="110"/>
      <c r="B190" s="244" t="s">
        <v>252</v>
      </c>
      <c r="C190" s="245"/>
      <c r="D190" s="245"/>
      <c r="E190" s="245"/>
      <c r="F190" s="245"/>
      <c r="G190" s="245"/>
      <c r="H190" s="245"/>
      <c r="I190" s="246"/>
      <c r="J190" s="175" t="s">
        <v>231</v>
      </c>
      <c r="K190" s="114"/>
      <c r="L190" s="145" t="s">
        <v>279</v>
      </c>
      <c r="M190" s="116"/>
      <c r="N190" s="116"/>
      <c r="O190" s="116"/>
      <c r="P190" s="116"/>
      <c r="Q190" s="116"/>
      <c r="R190" s="116"/>
      <c r="S190" s="116"/>
      <c r="T190" s="116"/>
      <c r="U190" s="116"/>
      <c r="V190" s="118"/>
      <c r="W190" s="116"/>
      <c r="X190" s="137"/>
      <c r="Y190" s="137"/>
      <c r="Z190" s="137"/>
      <c r="AA190" s="137"/>
      <c r="AB190" s="137"/>
      <c r="AC190" s="137"/>
      <c r="AD190" s="137"/>
      <c r="AE190" s="137"/>
      <c r="AF190" s="137"/>
    </row>
    <row r="191" spans="1:32" ht="29.25" customHeight="1">
      <c r="A191" s="110"/>
      <c r="B191" s="244" t="s">
        <v>286</v>
      </c>
      <c r="C191" s="245"/>
      <c r="D191" s="245"/>
      <c r="E191" s="245"/>
      <c r="F191" s="245"/>
      <c r="G191" s="245"/>
      <c r="H191" s="245"/>
      <c r="I191" s="246"/>
      <c r="J191" s="175" t="s">
        <v>251</v>
      </c>
      <c r="K191" s="114"/>
      <c r="L191" s="145" t="s">
        <v>293</v>
      </c>
      <c r="M191" s="116"/>
      <c r="N191" s="116"/>
      <c r="O191" s="116"/>
      <c r="P191" s="116"/>
      <c r="Q191" s="116"/>
      <c r="R191" s="116"/>
      <c r="S191" s="116"/>
      <c r="T191" s="116"/>
      <c r="U191" s="116"/>
      <c r="V191" s="118"/>
      <c r="W191" s="116"/>
      <c r="X191" s="137"/>
      <c r="Y191" s="137"/>
      <c r="Z191" s="137"/>
      <c r="AA191" s="137"/>
      <c r="AB191" s="137"/>
      <c r="AC191" s="137"/>
      <c r="AD191" s="137"/>
      <c r="AE191" s="137"/>
      <c r="AF191" s="137"/>
    </row>
    <row r="192" spans="1:32" ht="29.25" customHeight="1">
      <c r="A192" s="110"/>
      <c r="B192" s="227" t="s">
        <v>253</v>
      </c>
      <c r="C192" s="239"/>
      <c r="D192" s="239"/>
      <c r="E192" s="239"/>
      <c r="F192" s="239"/>
      <c r="G192" s="239"/>
      <c r="H192" s="239"/>
      <c r="I192" s="240"/>
      <c r="J192" s="175" t="s">
        <v>251</v>
      </c>
      <c r="K192" s="114"/>
      <c r="L192" s="145" t="s">
        <v>293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8"/>
      <c r="W192" s="116"/>
      <c r="X192" s="137"/>
      <c r="Y192" s="137"/>
      <c r="Z192" s="137"/>
      <c r="AA192" s="137"/>
      <c r="AB192" s="137"/>
      <c r="AC192" s="137"/>
      <c r="AD192" s="137"/>
      <c r="AE192" s="137"/>
      <c r="AF192" s="137"/>
    </row>
    <row r="193" spans="1:32" ht="36.75" customHeight="1">
      <c r="A193" s="110"/>
      <c r="B193" s="227" t="s">
        <v>254</v>
      </c>
      <c r="C193" s="239"/>
      <c r="D193" s="239"/>
      <c r="E193" s="239"/>
      <c r="F193" s="239"/>
      <c r="G193" s="239"/>
      <c r="H193" s="239"/>
      <c r="I193" s="240"/>
      <c r="J193" s="175" t="s">
        <v>255</v>
      </c>
      <c r="K193" s="114"/>
      <c r="L193" s="145" t="s">
        <v>269</v>
      </c>
      <c r="M193" s="116"/>
      <c r="N193" s="116"/>
      <c r="O193" s="116"/>
      <c r="P193" s="116"/>
      <c r="Q193" s="116"/>
      <c r="R193" s="116"/>
      <c r="S193" s="116"/>
      <c r="T193" s="116"/>
      <c r="U193" s="116"/>
      <c r="V193" s="118"/>
      <c r="W193" s="116"/>
      <c r="X193" s="137"/>
      <c r="Y193" s="137"/>
      <c r="Z193" s="137"/>
      <c r="AA193" s="137"/>
      <c r="AB193" s="137"/>
      <c r="AC193" s="137"/>
      <c r="AD193" s="137"/>
      <c r="AE193" s="137"/>
      <c r="AF193" s="137"/>
    </row>
    <row r="194" spans="1:32" ht="42.75" customHeight="1">
      <c r="A194" s="110"/>
      <c r="B194" s="227" t="s">
        <v>256</v>
      </c>
      <c r="C194" s="239"/>
      <c r="D194" s="239"/>
      <c r="E194" s="239"/>
      <c r="F194" s="239"/>
      <c r="G194" s="239"/>
      <c r="H194" s="239"/>
      <c r="I194" s="240"/>
      <c r="J194" s="176" t="s">
        <v>170</v>
      </c>
      <c r="K194" s="114"/>
      <c r="L194" s="145" t="s">
        <v>294</v>
      </c>
      <c r="M194" s="135"/>
      <c r="N194" s="135"/>
      <c r="O194" s="135"/>
      <c r="P194" s="135"/>
      <c r="Q194" s="135"/>
      <c r="R194" s="135"/>
      <c r="S194" s="135"/>
      <c r="T194" s="135"/>
      <c r="U194" s="135"/>
      <c r="V194" s="110"/>
      <c r="W194" s="135"/>
      <c r="X194" s="137"/>
      <c r="Y194" s="137"/>
      <c r="Z194" s="137"/>
      <c r="AA194" s="137"/>
      <c r="AB194" s="137"/>
      <c r="AC194" s="137"/>
      <c r="AD194" s="137"/>
      <c r="AE194" s="137"/>
      <c r="AF194" s="137"/>
    </row>
    <row r="195" spans="1:32" ht="31.5" customHeight="1">
      <c r="A195" s="110"/>
      <c r="B195" s="227" t="s">
        <v>257</v>
      </c>
      <c r="C195" s="239"/>
      <c r="D195" s="239"/>
      <c r="E195" s="239"/>
      <c r="F195" s="239"/>
      <c r="G195" s="239"/>
      <c r="H195" s="239"/>
      <c r="I195" s="240"/>
      <c r="J195" s="176" t="s">
        <v>258</v>
      </c>
      <c r="K195" s="114"/>
      <c r="L195" s="174" t="s">
        <v>259</v>
      </c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13"/>
      <c r="X195" s="137"/>
      <c r="Y195" s="137"/>
      <c r="Z195" s="137"/>
      <c r="AA195" s="137"/>
      <c r="AB195" s="137"/>
      <c r="AC195" s="137"/>
      <c r="AD195" s="137"/>
      <c r="AE195" s="137"/>
      <c r="AF195" s="137"/>
    </row>
    <row r="196" spans="1:32" ht="103.5" customHeight="1">
      <c r="A196" s="147"/>
      <c r="B196" s="288" t="s">
        <v>260</v>
      </c>
      <c r="C196" s="288"/>
      <c r="D196" s="288"/>
      <c r="E196" s="288"/>
      <c r="F196" s="288"/>
      <c r="G196" s="288"/>
      <c r="H196" s="288"/>
      <c r="I196" s="288"/>
      <c r="J196" s="171"/>
      <c r="K196" s="149"/>
      <c r="L196" s="172"/>
      <c r="M196" s="124"/>
      <c r="N196" s="124"/>
      <c r="O196" s="124"/>
      <c r="P196" s="124"/>
      <c r="Q196" s="124"/>
      <c r="R196" s="124"/>
      <c r="S196" s="124"/>
      <c r="T196" s="124"/>
      <c r="U196" s="124"/>
      <c r="V196" s="148"/>
      <c r="W196" s="124"/>
      <c r="X196" s="137"/>
      <c r="Y196" s="137"/>
      <c r="Z196" s="137"/>
      <c r="AA196" s="137"/>
      <c r="AB196" s="137"/>
      <c r="AC196" s="137"/>
      <c r="AD196" s="137"/>
      <c r="AE196" s="137"/>
      <c r="AF196" s="137"/>
    </row>
    <row r="197" spans="1:32" ht="33" customHeight="1">
      <c r="A197" s="147"/>
      <c r="B197" s="227" t="s">
        <v>216</v>
      </c>
      <c r="C197" s="228"/>
      <c r="D197" s="228"/>
      <c r="E197" s="228"/>
      <c r="F197" s="228"/>
      <c r="G197" s="228"/>
      <c r="H197" s="228"/>
      <c r="I197" s="229"/>
      <c r="J197" s="141" t="s">
        <v>170</v>
      </c>
      <c r="K197" s="149"/>
      <c r="L197" s="145" t="s">
        <v>270</v>
      </c>
      <c r="M197" s="150"/>
      <c r="N197" s="150"/>
      <c r="O197" s="150"/>
      <c r="P197" s="150"/>
      <c r="Q197" s="150"/>
      <c r="R197" s="150"/>
      <c r="S197" s="150"/>
      <c r="T197" s="150"/>
      <c r="U197" s="150"/>
      <c r="V197" s="151"/>
      <c r="W197" s="166"/>
      <c r="X197" s="137"/>
      <c r="Y197" s="137"/>
      <c r="Z197" s="137"/>
      <c r="AA197" s="137"/>
      <c r="AB197" s="137"/>
      <c r="AC197" s="137"/>
      <c r="AD197" s="137"/>
      <c r="AE197" s="137"/>
      <c r="AF197" s="137"/>
    </row>
    <row r="198" spans="1:32" ht="47.25" customHeight="1">
      <c r="A198" s="147"/>
      <c r="B198" s="227" t="s">
        <v>217</v>
      </c>
      <c r="C198" s="239"/>
      <c r="D198" s="239"/>
      <c r="E198" s="239"/>
      <c r="F198" s="239"/>
      <c r="G198" s="239"/>
      <c r="H198" s="239"/>
      <c r="I198" s="240"/>
      <c r="J198" s="141" t="s">
        <v>261</v>
      </c>
      <c r="K198" s="149"/>
      <c r="L198" s="145" t="s">
        <v>283</v>
      </c>
      <c r="M198" s="129"/>
      <c r="N198" s="129"/>
      <c r="O198" s="129"/>
      <c r="P198" s="129"/>
      <c r="Q198" s="129"/>
      <c r="R198" s="129"/>
      <c r="S198" s="129"/>
      <c r="T198" s="129"/>
      <c r="U198" s="129"/>
      <c r="V198" s="152"/>
      <c r="W198" s="129"/>
      <c r="X198" s="137"/>
      <c r="Y198" s="137"/>
      <c r="Z198" s="137"/>
      <c r="AA198" s="137"/>
      <c r="AB198" s="137"/>
      <c r="AC198" s="137"/>
      <c r="AD198" s="137"/>
      <c r="AE198" s="137"/>
      <c r="AF198" s="137"/>
    </row>
    <row r="199" spans="1:32" ht="31.5" customHeight="1">
      <c r="A199" s="147"/>
      <c r="B199" s="227" t="s">
        <v>218</v>
      </c>
      <c r="C199" s="228"/>
      <c r="D199" s="228"/>
      <c r="E199" s="228"/>
      <c r="F199" s="228"/>
      <c r="G199" s="228"/>
      <c r="H199" s="228"/>
      <c r="I199" s="229"/>
      <c r="J199" s="141" t="s">
        <v>251</v>
      </c>
      <c r="K199" s="149"/>
      <c r="L199" s="145" t="s">
        <v>295</v>
      </c>
      <c r="M199" s="129"/>
      <c r="N199" s="129"/>
      <c r="O199" s="129"/>
      <c r="P199" s="129"/>
      <c r="Q199" s="129"/>
      <c r="R199" s="129"/>
      <c r="S199" s="129"/>
      <c r="T199" s="129"/>
      <c r="U199" s="129"/>
      <c r="V199" s="152"/>
      <c r="W199" s="129"/>
      <c r="X199" s="137"/>
      <c r="Y199" s="137"/>
      <c r="Z199" s="137"/>
      <c r="AA199" s="137"/>
      <c r="AB199" s="137"/>
      <c r="AC199" s="137"/>
      <c r="AD199" s="137"/>
      <c r="AE199" s="137"/>
      <c r="AF199" s="137"/>
    </row>
    <row r="200" spans="1:32" ht="36.75" customHeight="1">
      <c r="A200" s="147"/>
      <c r="B200" s="227" t="s">
        <v>219</v>
      </c>
      <c r="C200" s="239"/>
      <c r="D200" s="239"/>
      <c r="E200" s="239"/>
      <c r="F200" s="239"/>
      <c r="G200" s="239"/>
      <c r="H200" s="239"/>
      <c r="I200" s="240"/>
      <c r="J200" s="141" t="s">
        <v>262</v>
      </c>
      <c r="K200" s="149"/>
      <c r="L200" s="145" t="s">
        <v>284</v>
      </c>
      <c r="M200" s="129"/>
      <c r="N200" s="129"/>
      <c r="O200" s="129"/>
      <c r="P200" s="129"/>
      <c r="Q200" s="129"/>
      <c r="R200" s="129"/>
      <c r="S200" s="129"/>
      <c r="T200" s="129"/>
      <c r="U200" s="129"/>
      <c r="V200" s="152"/>
      <c r="W200" s="129"/>
      <c r="X200" s="137"/>
      <c r="Y200" s="137"/>
      <c r="Z200" s="137"/>
      <c r="AA200" s="137"/>
      <c r="AB200" s="137"/>
      <c r="AC200" s="137"/>
      <c r="AD200" s="137"/>
      <c r="AE200" s="137"/>
      <c r="AF200" s="137"/>
    </row>
    <row r="201" spans="1:32" ht="34.5" customHeight="1">
      <c r="A201" s="147"/>
      <c r="B201" s="227" t="s">
        <v>220</v>
      </c>
      <c r="C201" s="239"/>
      <c r="D201" s="239"/>
      <c r="E201" s="239"/>
      <c r="F201" s="239"/>
      <c r="G201" s="239"/>
      <c r="H201" s="239"/>
      <c r="I201" s="240"/>
      <c r="J201" s="141" t="s">
        <v>251</v>
      </c>
      <c r="K201" s="149"/>
      <c r="L201" s="145" t="s">
        <v>295</v>
      </c>
      <c r="M201" s="135"/>
      <c r="N201" s="135"/>
      <c r="O201" s="135"/>
      <c r="P201" s="135"/>
      <c r="Q201" s="135"/>
      <c r="R201" s="135"/>
      <c r="S201" s="135"/>
      <c r="T201" s="135"/>
      <c r="U201" s="135"/>
      <c r="V201" s="110"/>
      <c r="W201" s="135"/>
      <c r="X201" s="137"/>
      <c r="Y201" s="137"/>
      <c r="Z201" s="137"/>
      <c r="AA201" s="137"/>
      <c r="AB201" s="137"/>
      <c r="AC201" s="137"/>
      <c r="AD201" s="137"/>
      <c r="AE201" s="137"/>
      <c r="AF201" s="137"/>
    </row>
    <row r="202" spans="1:32" ht="37.5" customHeight="1">
      <c r="A202" s="147"/>
      <c r="B202" s="194"/>
      <c r="C202" s="245" t="s">
        <v>285</v>
      </c>
      <c r="D202" s="245"/>
      <c r="E202" s="245"/>
      <c r="F202" s="245"/>
      <c r="G202" s="245"/>
      <c r="H202" s="245"/>
      <c r="I202" s="246"/>
      <c r="J202" s="141" t="s">
        <v>251</v>
      </c>
      <c r="K202" s="149"/>
      <c r="L202" s="145" t="s">
        <v>295</v>
      </c>
      <c r="M202" s="135"/>
      <c r="N202" s="135"/>
      <c r="O202" s="135"/>
      <c r="P202" s="135"/>
      <c r="Q202" s="135"/>
      <c r="R202" s="135"/>
      <c r="S202" s="135"/>
      <c r="T202" s="135"/>
      <c r="U202" s="135"/>
      <c r="V202" s="110"/>
      <c r="W202" s="135"/>
      <c r="X202" s="137"/>
      <c r="Y202" s="137"/>
      <c r="Z202" s="137"/>
      <c r="AA202" s="137"/>
      <c r="AB202" s="137"/>
      <c r="AC202" s="137"/>
      <c r="AD202" s="137"/>
      <c r="AE202" s="137"/>
      <c r="AF202" s="137"/>
    </row>
    <row r="203" spans="1:32" ht="48.75" customHeight="1">
      <c r="A203" s="147"/>
      <c r="B203" s="244" t="s">
        <v>263</v>
      </c>
      <c r="C203" s="245"/>
      <c r="D203" s="245"/>
      <c r="E203" s="245"/>
      <c r="F203" s="245"/>
      <c r="G203" s="245"/>
      <c r="H203" s="245"/>
      <c r="I203" s="246"/>
      <c r="J203" s="141" t="s">
        <v>262</v>
      </c>
      <c r="K203" s="149"/>
      <c r="L203" s="145" t="s">
        <v>284</v>
      </c>
      <c r="M203" s="135"/>
      <c r="N203" s="135"/>
      <c r="O203" s="135"/>
      <c r="P203" s="135"/>
      <c r="Q203" s="135"/>
      <c r="R203" s="135"/>
      <c r="S203" s="135"/>
      <c r="T203" s="135"/>
      <c r="U203" s="135"/>
      <c r="V203" s="110"/>
      <c r="W203" s="135"/>
      <c r="X203" s="137"/>
      <c r="Y203" s="137"/>
      <c r="Z203" s="137"/>
      <c r="AA203" s="137"/>
      <c r="AB203" s="137"/>
      <c r="AC203" s="137"/>
      <c r="AD203" s="137"/>
      <c r="AE203" s="137"/>
      <c r="AF203" s="137"/>
    </row>
    <row r="204" spans="1:32" ht="20.25" customHeight="1">
      <c r="A204" s="147"/>
      <c r="B204" s="227" t="s">
        <v>221</v>
      </c>
      <c r="C204" s="281"/>
      <c r="D204" s="281"/>
      <c r="E204" s="281"/>
      <c r="F204" s="281"/>
      <c r="G204" s="281"/>
      <c r="H204" s="281"/>
      <c r="I204" s="282"/>
      <c r="J204" s="141" t="s">
        <v>251</v>
      </c>
      <c r="K204" s="149"/>
      <c r="L204" s="145" t="s">
        <v>295</v>
      </c>
      <c r="M204" s="135"/>
      <c r="N204" s="135"/>
      <c r="O204" s="135"/>
      <c r="P204" s="135"/>
      <c r="Q204" s="135"/>
      <c r="R204" s="135"/>
      <c r="S204" s="135"/>
      <c r="T204" s="135"/>
      <c r="U204" s="135"/>
      <c r="V204" s="110"/>
      <c r="W204" s="135"/>
      <c r="X204" s="137"/>
      <c r="Y204" s="137"/>
      <c r="Z204" s="137"/>
      <c r="AA204" s="137"/>
      <c r="AB204" s="137"/>
      <c r="AC204" s="137"/>
      <c r="AD204" s="137"/>
      <c r="AE204" s="137"/>
      <c r="AF204" s="137"/>
    </row>
    <row r="205" spans="1:32" ht="20.25" customHeight="1">
      <c r="A205" s="147"/>
      <c r="B205" s="227" t="s">
        <v>296</v>
      </c>
      <c r="C205" s="239"/>
      <c r="D205" s="239"/>
      <c r="E205" s="239"/>
      <c r="F205" s="239"/>
      <c r="G205" s="239"/>
      <c r="H205" s="239"/>
      <c r="I205" s="240"/>
      <c r="J205" s="141" t="s">
        <v>125</v>
      </c>
      <c r="K205" s="149"/>
      <c r="L205" s="145" t="s">
        <v>310</v>
      </c>
      <c r="M205" s="135"/>
      <c r="N205" s="135"/>
      <c r="O205" s="135"/>
      <c r="P205" s="135"/>
      <c r="Q205" s="135"/>
      <c r="R205" s="135"/>
      <c r="S205" s="135"/>
      <c r="T205" s="135"/>
      <c r="U205" s="135"/>
      <c r="V205" s="110"/>
      <c r="W205" s="135"/>
      <c r="X205" s="137"/>
      <c r="Y205" s="137"/>
      <c r="Z205" s="137"/>
      <c r="AA205" s="137"/>
      <c r="AB205" s="137"/>
      <c r="AC205" s="137"/>
      <c r="AD205" s="137"/>
      <c r="AE205" s="137"/>
      <c r="AF205" s="137"/>
    </row>
    <row r="206" spans="1:24" ht="15">
      <c r="A206" s="53"/>
      <c r="B206" s="198"/>
      <c r="C206" s="243" t="s">
        <v>191</v>
      </c>
      <c r="D206" s="243"/>
      <c r="E206" s="243"/>
      <c r="F206" s="243"/>
      <c r="G206" s="41"/>
      <c r="H206" s="41"/>
      <c r="I206" s="199"/>
      <c r="J206" s="7" t="s">
        <v>7</v>
      </c>
      <c r="K206" s="6"/>
      <c r="L206" s="7">
        <v>146</v>
      </c>
      <c r="M206" s="7"/>
      <c r="N206" s="7"/>
      <c r="O206" s="7"/>
      <c r="P206" s="7"/>
      <c r="Q206" s="7"/>
      <c r="R206" s="7"/>
      <c r="S206" s="7"/>
      <c r="T206" s="7"/>
      <c r="U206" s="7"/>
      <c r="V206" s="53"/>
      <c r="W206" s="108"/>
      <c r="X206" s="134"/>
    </row>
    <row r="207" spans="1:24" ht="15">
      <c r="A207" s="53"/>
      <c r="B207" s="198"/>
      <c r="C207" s="243" t="s">
        <v>81</v>
      </c>
      <c r="D207" s="243"/>
      <c r="E207" s="243"/>
      <c r="F207" s="243"/>
      <c r="G207" s="243"/>
      <c r="H207" s="243"/>
      <c r="I207" s="199"/>
      <c r="J207" s="7" t="s">
        <v>7</v>
      </c>
      <c r="K207" s="6"/>
      <c r="L207" s="7">
        <v>15</v>
      </c>
      <c r="M207" s="7"/>
      <c r="N207" s="7"/>
      <c r="O207" s="7"/>
      <c r="P207" s="7"/>
      <c r="Q207" s="7"/>
      <c r="R207" s="7"/>
      <c r="S207" s="7"/>
      <c r="T207" s="7"/>
      <c r="U207" s="7"/>
      <c r="V207" s="53"/>
      <c r="W207" s="108"/>
      <c r="X207" s="134"/>
    </row>
    <row r="208" spans="1:24" ht="15">
      <c r="A208" s="53"/>
      <c r="B208" s="198"/>
      <c r="C208" s="243" t="s">
        <v>82</v>
      </c>
      <c r="D208" s="243"/>
      <c r="E208" s="243"/>
      <c r="F208" s="243"/>
      <c r="G208" s="243"/>
      <c r="H208" s="243"/>
      <c r="I208" s="199"/>
      <c r="J208" s="7" t="s">
        <v>1</v>
      </c>
      <c r="K208" s="6"/>
      <c r="L208" s="7">
        <v>12</v>
      </c>
      <c r="M208" s="7"/>
      <c r="N208" s="7"/>
      <c r="O208" s="7"/>
      <c r="P208" s="7"/>
      <c r="Q208" s="7"/>
      <c r="R208" s="7"/>
      <c r="S208" s="7"/>
      <c r="T208" s="7"/>
      <c r="U208" s="7"/>
      <c r="V208" s="53"/>
      <c r="W208" s="108"/>
      <c r="X208" s="134"/>
    </row>
    <row r="209" spans="1:24" ht="15">
      <c r="A209" s="53"/>
      <c r="B209" s="198"/>
      <c r="C209" s="243" t="s">
        <v>192</v>
      </c>
      <c r="D209" s="243"/>
      <c r="E209" s="243"/>
      <c r="F209" s="243"/>
      <c r="G209" s="243"/>
      <c r="H209" s="243"/>
      <c r="I209" s="199"/>
      <c r="J209" s="7" t="s">
        <v>1</v>
      </c>
      <c r="K209" s="6"/>
      <c r="L209" s="7">
        <v>12</v>
      </c>
      <c r="M209" s="7"/>
      <c r="N209" s="7"/>
      <c r="O209" s="7"/>
      <c r="P209" s="7"/>
      <c r="Q209" s="7"/>
      <c r="R209" s="7"/>
      <c r="S209" s="7"/>
      <c r="T209" s="7"/>
      <c r="U209" s="7"/>
      <c r="V209" s="53"/>
      <c r="W209" s="108"/>
      <c r="X209" s="134"/>
    </row>
    <row r="210" spans="1:24" ht="15">
      <c r="A210" s="53"/>
      <c r="B210" s="198"/>
      <c r="C210" s="215" t="s">
        <v>193</v>
      </c>
      <c r="D210" s="215"/>
      <c r="E210" s="215"/>
      <c r="F210" s="215"/>
      <c r="G210" s="215"/>
      <c r="H210" s="215"/>
      <c r="I210" s="199"/>
      <c r="J210" s="7" t="s">
        <v>0</v>
      </c>
      <c r="K210" s="6"/>
      <c r="L210" s="7">
        <v>4</v>
      </c>
      <c r="M210" s="7"/>
      <c r="N210" s="7"/>
      <c r="O210" s="7"/>
      <c r="P210" s="7"/>
      <c r="Q210" s="7"/>
      <c r="R210" s="7"/>
      <c r="S210" s="7"/>
      <c r="T210" s="7"/>
      <c r="U210" s="7"/>
      <c r="V210" s="53"/>
      <c r="W210" s="108"/>
      <c r="X210" s="134"/>
    </row>
    <row r="211" spans="1:24" ht="15">
      <c r="A211" s="53"/>
      <c r="B211" s="198"/>
      <c r="C211" s="215" t="s">
        <v>194</v>
      </c>
      <c r="D211" s="215"/>
      <c r="E211" s="215"/>
      <c r="F211" s="215"/>
      <c r="G211" s="215"/>
      <c r="H211" s="215"/>
      <c r="I211" s="199"/>
      <c r="J211" s="7" t="s">
        <v>11</v>
      </c>
      <c r="K211" s="6"/>
      <c r="L211" s="7">
        <v>12</v>
      </c>
      <c r="M211" s="7"/>
      <c r="N211" s="7"/>
      <c r="O211" s="7"/>
      <c r="P211" s="7"/>
      <c r="Q211" s="7"/>
      <c r="R211" s="7"/>
      <c r="S211" s="7"/>
      <c r="T211" s="7"/>
      <c r="U211" s="7"/>
      <c r="V211" s="53"/>
      <c r="W211" s="108"/>
      <c r="X211" s="134"/>
    </row>
    <row r="212" spans="1:24" ht="15">
      <c r="A212" s="53"/>
      <c r="B212" s="198"/>
      <c r="C212" s="215" t="s">
        <v>195</v>
      </c>
      <c r="D212" s="215"/>
      <c r="E212" s="215"/>
      <c r="F212" s="215"/>
      <c r="G212" s="215"/>
      <c r="H212" s="215"/>
      <c r="I212" s="199"/>
      <c r="J212" s="7" t="s">
        <v>0</v>
      </c>
      <c r="K212" s="6"/>
      <c r="L212" s="7">
        <v>2</v>
      </c>
      <c r="M212" s="7"/>
      <c r="N212" s="7"/>
      <c r="O212" s="7"/>
      <c r="P212" s="7"/>
      <c r="Q212" s="7"/>
      <c r="R212" s="7"/>
      <c r="S212" s="7"/>
      <c r="T212" s="7"/>
      <c r="U212" s="7"/>
      <c r="V212" s="53"/>
      <c r="W212" s="108"/>
      <c r="X212" s="134"/>
    </row>
    <row r="213" spans="1:24" ht="15">
      <c r="A213" s="53"/>
      <c r="B213" s="198"/>
      <c r="C213" s="215" t="s">
        <v>196</v>
      </c>
      <c r="D213" s="215"/>
      <c r="E213" s="215"/>
      <c r="F213" s="215"/>
      <c r="G213" s="215"/>
      <c r="H213" s="215"/>
      <c r="I213" s="199"/>
      <c r="J213" s="7" t="s">
        <v>7</v>
      </c>
      <c r="K213" s="6"/>
      <c r="L213" s="7">
        <v>4</v>
      </c>
      <c r="M213" s="7"/>
      <c r="N213" s="7"/>
      <c r="O213" s="7"/>
      <c r="P213" s="7"/>
      <c r="Q213" s="7"/>
      <c r="R213" s="7"/>
      <c r="S213" s="7"/>
      <c r="T213" s="7"/>
      <c r="U213" s="7"/>
      <c r="V213" s="53"/>
      <c r="W213" s="108"/>
      <c r="X213" s="134"/>
    </row>
    <row r="214" spans="1:24" ht="15">
      <c r="A214" s="53"/>
      <c r="B214" s="198"/>
      <c r="C214" s="243" t="s">
        <v>41</v>
      </c>
      <c r="D214" s="243"/>
      <c r="E214" s="243"/>
      <c r="F214" s="243"/>
      <c r="G214" s="243"/>
      <c r="H214" s="243"/>
      <c r="I214" s="199"/>
      <c r="J214" s="7" t="s">
        <v>0</v>
      </c>
      <c r="K214" s="6"/>
      <c r="L214" s="7">
        <v>6</v>
      </c>
      <c r="M214" s="7"/>
      <c r="N214" s="7"/>
      <c r="O214" s="7"/>
      <c r="P214" s="7"/>
      <c r="Q214" s="7"/>
      <c r="R214" s="7"/>
      <c r="S214" s="7"/>
      <c r="T214" s="7"/>
      <c r="U214" s="7"/>
      <c r="V214" s="53"/>
      <c r="W214" s="108"/>
      <c r="X214" s="134"/>
    </row>
    <row r="215" spans="1:24" ht="15">
      <c r="A215" s="53"/>
      <c r="B215" s="198"/>
      <c r="C215" s="215" t="s">
        <v>83</v>
      </c>
      <c r="D215" s="215"/>
      <c r="E215" s="215"/>
      <c r="F215" s="215"/>
      <c r="G215" s="215"/>
      <c r="H215" s="215"/>
      <c r="I215" s="199"/>
      <c r="J215" s="7" t="s">
        <v>0</v>
      </c>
      <c r="K215" s="6"/>
      <c r="L215" s="7">
        <v>10</v>
      </c>
      <c r="M215" s="7"/>
      <c r="N215" s="7"/>
      <c r="O215" s="7"/>
      <c r="P215" s="7"/>
      <c r="Q215" s="7"/>
      <c r="R215" s="7"/>
      <c r="S215" s="7"/>
      <c r="T215" s="7"/>
      <c r="U215" s="7"/>
      <c r="V215" s="53"/>
      <c r="W215" s="108"/>
      <c r="X215" s="134"/>
    </row>
    <row r="216" spans="1:24" ht="15">
      <c r="A216" s="53"/>
      <c r="B216" s="198"/>
      <c r="C216" s="215" t="s">
        <v>84</v>
      </c>
      <c r="D216" s="215"/>
      <c r="E216" s="215"/>
      <c r="F216" s="215"/>
      <c r="G216" s="215"/>
      <c r="H216" s="215"/>
      <c r="I216" s="199"/>
      <c r="J216" s="7" t="s">
        <v>0</v>
      </c>
      <c r="K216" s="6"/>
      <c r="L216" s="7">
        <v>35</v>
      </c>
      <c r="M216" s="7"/>
      <c r="N216" s="7"/>
      <c r="O216" s="7"/>
      <c r="P216" s="7"/>
      <c r="Q216" s="7"/>
      <c r="R216" s="7"/>
      <c r="S216" s="7"/>
      <c r="T216" s="7"/>
      <c r="U216" s="7"/>
      <c r="V216" s="53"/>
      <c r="W216" s="108"/>
      <c r="X216" s="134"/>
    </row>
    <row r="217" spans="1:24" ht="19.5" customHeight="1">
      <c r="A217" s="53"/>
      <c r="B217" s="198"/>
      <c r="C217" s="215" t="s">
        <v>85</v>
      </c>
      <c r="D217" s="215"/>
      <c r="E217" s="215"/>
      <c r="F217" s="215"/>
      <c r="G217" s="215"/>
      <c r="H217" s="215"/>
      <c r="I217" s="199"/>
      <c r="J217" s="7" t="s">
        <v>14</v>
      </c>
      <c r="K217" s="6"/>
      <c r="L217" s="7">
        <v>3</v>
      </c>
      <c r="M217" s="7"/>
      <c r="N217" s="7"/>
      <c r="O217" s="7"/>
      <c r="P217" s="7"/>
      <c r="Q217" s="7"/>
      <c r="R217" s="7"/>
      <c r="S217" s="7"/>
      <c r="T217" s="7"/>
      <c r="U217" s="7"/>
      <c r="V217" s="53"/>
      <c r="W217" s="167"/>
      <c r="X217" s="134"/>
    </row>
    <row r="218" spans="1:24" ht="32.25" customHeight="1">
      <c r="A218" s="196">
        <v>15</v>
      </c>
      <c r="B218" s="283" t="s">
        <v>154</v>
      </c>
      <c r="C218" s="216"/>
      <c r="D218" s="216"/>
      <c r="E218" s="216"/>
      <c r="F218" s="216"/>
      <c r="G218" s="216"/>
      <c r="H218" s="216"/>
      <c r="I218" s="284"/>
      <c r="J218" s="3" t="s">
        <v>8</v>
      </c>
      <c r="K218" s="9">
        <v>1.78</v>
      </c>
      <c r="L218" s="94">
        <f>K218*$L$21*12</f>
        <v>109717.77600000001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107"/>
      <c r="W218" s="5"/>
      <c r="X218" s="134"/>
    </row>
    <row r="219" spans="1:24" ht="63" customHeight="1">
      <c r="A219" s="53"/>
      <c r="B219" s="285" t="s">
        <v>110</v>
      </c>
      <c r="C219" s="214"/>
      <c r="D219" s="214"/>
      <c r="E219" s="214"/>
      <c r="F219" s="214"/>
      <c r="G219" s="214"/>
      <c r="H219" s="214"/>
      <c r="I219" s="250"/>
      <c r="J219" s="7"/>
      <c r="K219" s="6"/>
      <c r="L219" s="69"/>
      <c r="M219" s="56"/>
      <c r="N219" s="56"/>
      <c r="O219" s="56"/>
      <c r="P219" s="56"/>
      <c r="Q219" s="56"/>
      <c r="R219" s="56"/>
      <c r="S219" s="56"/>
      <c r="T219" s="56"/>
      <c r="U219" s="56"/>
      <c r="V219" s="79"/>
      <c r="W219" s="56"/>
      <c r="X219" s="134"/>
    </row>
    <row r="220" spans="1:32" ht="31.5" customHeight="1">
      <c r="A220" s="146"/>
      <c r="B220" s="236" t="s">
        <v>264</v>
      </c>
      <c r="C220" s="281"/>
      <c r="D220" s="281"/>
      <c r="E220" s="281"/>
      <c r="F220" s="281"/>
      <c r="G220" s="281"/>
      <c r="H220" s="281"/>
      <c r="I220" s="282"/>
      <c r="J220" s="135" t="s">
        <v>28</v>
      </c>
      <c r="K220" s="135"/>
      <c r="L220" s="136" t="s">
        <v>314</v>
      </c>
      <c r="M220" s="135"/>
      <c r="N220" s="135"/>
      <c r="O220" s="135"/>
      <c r="P220" s="135"/>
      <c r="Q220" s="135"/>
      <c r="R220" s="135"/>
      <c r="S220" s="135"/>
      <c r="T220" s="135"/>
      <c r="U220" s="135"/>
      <c r="V220" s="110"/>
      <c r="W220" s="160"/>
      <c r="X220" s="159"/>
      <c r="Y220" s="137"/>
      <c r="Z220" s="137"/>
      <c r="AA220" s="137"/>
      <c r="AB220" s="137"/>
      <c r="AC220" s="137"/>
      <c r="AD220" s="137"/>
      <c r="AE220" s="137"/>
      <c r="AF220" s="137"/>
    </row>
    <row r="221" spans="1:32" s="155" customFormat="1" ht="17.25" customHeight="1">
      <c r="A221" s="146"/>
      <c r="B221" s="236" t="s">
        <v>265</v>
      </c>
      <c r="C221" s="237"/>
      <c r="D221" s="237"/>
      <c r="E221" s="237"/>
      <c r="F221" s="237"/>
      <c r="G221" s="237"/>
      <c r="H221" s="237"/>
      <c r="I221" s="238"/>
      <c r="J221" s="135"/>
      <c r="K221" s="135"/>
      <c r="L221" s="136"/>
      <c r="M221" s="153"/>
      <c r="N221" s="153"/>
      <c r="O221" s="153"/>
      <c r="P221" s="153"/>
      <c r="Q221" s="153"/>
      <c r="R221" s="153"/>
      <c r="S221" s="153"/>
      <c r="T221" s="153"/>
      <c r="U221" s="153"/>
      <c r="V221" s="154"/>
      <c r="W221" s="160"/>
      <c r="X221" s="159"/>
      <c r="Y221" s="137"/>
      <c r="Z221" s="137"/>
      <c r="AA221" s="137"/>
      <c r="AB221" s="137"/>
      <c r="AC221" s="137"/>
      <c r="AD221" s="137"/>
      <c r="AE221" s="137"/>
      <c r="AF221" s="137"/>
    </row>
    <row r="222" spans="1:32" s="155" customFormat="1" ht="30" customHeight="1">
      <c r="A222" s="146"/>
      <c r="B222" s="208"/>
      <c r="C222" s="289" t="s">
        <v>315</v>
      </c>
      <c r="D222" s="289"/>
      <c r="E222" s="289"/>
      <c r="F222" s="289"/>
      <c r="G222" s="289"/>
      <c r="H222" s="289"/>
      <c r="I222" s="290"/>
      <c r="J222" s="135"/>
      <c r="K222" s="135"/>
      <c r="L222" s="136" t="s">
        <v>108</v>
      </c>
      <c r="M222" s="156"/>
      <c r="N222" s="156"/>
      <c r="O222" s="156"/>
      <c r="P222" s="156"/>
      <c r="Q222" s="156"/>
      <c r="R222" s="156"/>
      <c r="S222" s="156"/>
      <c r="T222" s="156"/>
      <c r="U222" s="156"/>
      <c r="V222" s="157"/>
      <c r="W222" s="160"/>
      <c r="X222" s="159"/>
      <c r="Y222" s="137"/>
      <c r="Z222" s="137"/>
      <c r="AA222" s="137"/>
      <c r="AB222" s="137"/>
      <c r="AC222" s="137"/>
      <c r="AD222" s="137"/>
      <c r="AE222" s="137"/>
      <c r="AF222" s="137"/>
    </row>
    <row r="223" spans="1:32" s="155" customFormat="1" ht="30.75" customHeight="1">
      <c r="A223" s="146"/>
      <c r="B223" s="236" t="s">
        <v>266</v>
      </c>
      <c r="C223" s="237"/>
      <c r="D223" s="237"/>
      <c r="E223" s="237"/>
      <c r="F223" s="237"/>
      <c r="G223" s="237"/>
      <c r="H223" s="237"/>
      <c r="I223" s="238"/>
      <c r="J223" s="135"/>
      <c r="K223" s="135"/>
      <c r="L223" s="136" t="s">
        <v>108</v>
      </c>
      <c r="M223" s="156"/>
      <c r="N223" s="156"/>
      <c r="O223" s="156"/>
      <c r="P223" s="156"/>
      <c r="Q223" s="156"/>
      <c r="R223" s="156"/>
      <c r="S223" s="156"/>
      <c r="T223" s="156"/>
      <c r="U223" s="156"/>
      <c r="V223" s="157"/>
      <c r="W223" s="160"/>
      <c r="X223" s="159"/>
      <c r="Y223" s="137"/>
      <c r="Z223" s="137"/>
      <c r="AA223" s="137"/>
      <c r="AB223" s="137"/>
      <c r="AC223" s="137"/>
      <c r="AD223" s="137"/>
      <c r="AE223" s="137"/>
      <c r="AF223" s="137"/>
    </row>
    <row r="224" spans="1:24" ht="18" customHeight="1">
      <c r="A224" s="66"/>
      <c r="B224" s="200"/>
      <c r="C224" s="215" t="s">
        <v>155</v>
      </c>
      <c r="D224" s="215"/>
      <c r="E224" s="215"/>
      <c r="F224" s="215"/>
      <c r="G224" s="215"/>
      <c r="H224" s="215"/>
      <c r="I224" s="218"/>
      <c r="J224" s="67"/>
      <c r="K224" s="68"/>
      <c r="L224" s="69"/>
      <c r="M224" s="70"/>
      <c r="N224" s="70"/>
      <c r="O224" s="70"/>
      <c r="P224" s="70"/>
      <c r="Q224" s="70"/>
      <c r="R224" s="70"/>
      <c r="S224" s="70"/>
      <c r="T224" s="70"/>
      <c r="U224" s="70"/>
      <c r="V224" s="82"/>
      <c r="W224" s="70"/>
      <c r="X224" s="134"/>
    </row>
    <row r="225" spans="1:24" ht="13.5" customHeight="1">
      <c r="A225" s="66"/>
      <c r="B225" s="200"/>
      <c r="C225" s="215" t="s">
        <v>156</v>
      </c>
      <c r="D225" s="215"/>
      <c r="E225" s="215"/>
      <c r="F225" s="215"/>
      <c r="G225" s="215"/>
      <c r="H225" s="215"/>
      <c r="I225" s="218"/>
      <c r="J225" s="67"/>
      <c r="K225" s="68"/>
      <c r="L225" s="69"/>
      <c r="M225" s="70"/>
      <c r="N225" s="70"/>
      <c r="O225" s="70"/>
      <c r="P225" s="70"/>
      <c r="Q225" s="70"/>
      <c r="R225" s="70"/>
      <c r="S225" s="70"/>
      <c r="T225" s="70"/>
      <c r="U225" s="70"/>
      <c r="V225" s="82"/>
      <c r="W225" s="70"/>
      <c r="X225" s="134"/>
    </row>
    <row r="226" spans="1:24" ht="23.25" customHeight="1">
      <c r="A226" s="66"/>
      <c r="B226" s="200"/>
      <c r="C226" s="215" t="s">
        <v>157</v>
      </c>
      <c r="D226" s="215"/>
      <c r="E226" s="215"/>
      <c r="F226" s="215"/>
      <c r="G226" s="215"/>
      <c r="H226" s="215"/>
      <c r="I226" s="218"/>
      <c r="J226" s="67"/>
      <c r="K226" s="68"/>
      <c r="L226" s="69"/>
      <c r="M226" s="70"/>
      <c r="N226" s="70"/>
      <c r="O226" s="70"/>
      <c r="P226" s="70"/>
      <c r="Q226" s="70"/>
      <c r="R226" s="70"/>
      <c r="S226" s="70"/>
      <c r="T226" s="70"/>
      <c r="U226" s="70"/>
      <c r="V226" s="82"/>
      <c r="W226" s="161"/>
      <c r="X226" s="134"/>
    </row>
    <row r="227" spans="1:24" s="11" customFormat="1" ht="156.75" customHeight="1">
      <c r="A227" s="196">
        <v>16</v>
      </c>
      <c r="B227" s="230" t="s">
        <v>169</v>
      </c>
      <c r="C227" s="219"/>
      <c r="D227" s="219"/>
      <c r="E227" s="219"/>
      <c r="F227" s="219"/>
      <c r="G227" s="219"/>
      <c r="H227" s="219"/>
      <c r="I227" s="231"/>
      <c r="J227" s="10" t="s">
        <v>8</v>
      </c>
      <c r="K227" s="10">
        <v>0.44</v>
      </c>
      <c r="L227" s="94">
        <f>K227*$L$21*12</f>
        <v>27121.248000000003</v>
      </c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5"/>
      <c r="X227" s="164"/>
    </row>
    <row r="228" spans="1:24" s="131" customFormat="1" ht="64.5" customHeight="1">
      <c r="A228" s="197"/>
      <c r="B228" s="201"/>
      <c r="C228" s="212" t="s">
        <v>110</v>
      </c>
      <c r="D228" s="212"/>
      <c r="E228" s="212"/>
      <c r="F228" s="212"/>
      <c r="G228" s="212"/>
      <c r="H228" s="212"/>
      <c r="I228" s="235"/>
      <c r="J228" s="25"/>
      <c r="K228" s="25"/>
      <c r="L228" s="69"/>
      <c r="M228" s="71"/>
      <c r="N228" s="71"/>
      <c r="O228" s="71"/>
      <c r="P228" s="71"/>
      <c r="Q228" s="71"/>
      <c r="R228" s="71"/>
      <c r="S228" s="71"/>
      <c r="T228" s="71"/>
      <c r="U228" s="71"/>
      <c r="V228" s="72"/>
      <c r="W228" s="73"/>
      <c r="X228" s="165"/>
    </row>
    <row r="229" spans="1:24" s="131" customFormat="1" ht="77.25" customHeight="1">
      <c r="A229" s="197"/>
      <c r="B229" s="201"/>
      <c r="C229" s="291" t="s">
        <v>313</v>
      </c>
      <c r="D229" s="291"/>
      <c r="E229" s="291"/>
      <c r="F229" s="291"/>
      <c r="G229" s="291"/>
      <c r="H229" s="291"/>
      <c r="I229" s="292"/>
      <c r="J229" s="207" t="s">
        <v>28</v>
      </c>
      <c r="K229" s="25"/>
      <c r="L229" s="130">
        <v>248</v>
      </c>
      <c r="M229" s="71"/>
      <c r="N229" s="71"/>
      <c r="O229" s="71"/>
      <c r="P229" s="71"/>
      <c r="Q229" s="71"/>
      <c r="R229" s="71"/>
      <c r="S229" s="71"/>
      <c r="T229" s="71"/>
      <c r="U229" s="71"/>
      <c r="V229" s="72"/>
      <c r="W229" s="71"/>
      <c r="X229" s="165"/>
    </row>
    <row r="230" spans="1:24" ht="89.25" customHeight="1">
      <c r="A230" s="125"/>
      <c r="B230" s="126"/>
      <c r="C230" s="224" t="s">
        <v>222</v>
      </c>
      <c r="D230" s="224"/>
      <c r="E230" s="224"/>
      <c r="F230" s="224"/>
      <c r="G230" s="224"/>
      <c r="H230" s="224"/>
      <c r="I230" s="225"/>
      <c r="J230" s="127" t="s">
        <v>28</v>
      </c>
      <c r="K230" s="128"/>
      <c r="L230" s="130">
        <v>248</v>
      </c>
      <c r="M230" s="129"/>
      <c r="N230" s="129"/>
      <c r="O230" s="129"/>
      <c r="P230" s="129"/>
      <c r="Q230" s="129"/>
      <c r="R230" s="129"/>
      <c r="S230" s="129"/>
      <c r="T230" s="129"/>
      <c r="U230" s="129"/>
      <c r="V230" s="152"/>
      <c r="W230" s="129"/>
      <c r="X230" s="134"/>
    </row>
    <row r="231" spans="1:24" ht="15">
      <c r="A231" s="66"/>
      <c r="B231" s="202"/>
      <c r="C231" s="223" t="s">
        <v>197</v>
      </c>
      <c r="D231" s="223"/>
      <c r="E231" s="223"/>
      <c r="F231" s="223"/>
      <c r="G231" s="223"/>
      <c r="H231" s="223"/>
      <c r="I231" s="44"/>
      <c r="J231" s="66" t="s">
        <v>14</v>
      </c>
      <c r="K231" s="68"/>
      <c r="L231" s="47">
        <v>2</v>
      </c>
      <c r="M231" s="47"/>
      <c r="N231" s="47"/>
      <c r="O231" s="47"/>
      <c r="P231" s="47"/>
      <c r="Q231" s="47"/>
      <c r="R231" s="47"/>
      <c r="S231" s="47"/>
      <c r="T231" s="47"/>
      <c r="U231" s="47"/>
      <c r="V231" s="66"/>
      <c r="W231" s="108"/>
      <c r="X231" s="134"/>
    </row>
    <row r="232" spans="1:24" ht="50.25" customHeight="1">
      <c r="A232" s="66"/>
      <c r="B232" s="202"/>
      <c r="C232" s="223" t="s">
        <v>198</v>
      </c>
      <c r="D232" s="223"/>
      <c r="E232" s="223"/>
      <c r="F232" s="223"/>
      <c r="G232" s="223"/>
      <c r="H232" s="223"/>
      <c r="I232" s="44"/>
      <c r="J232" s="66" t="s">
        <v>0</v>
      </c>
      <c r="K232" s="74"/>
      <c r="L232" s="47">
        <v>1</v>
      </c>
      <c r="M232" s="47"/>
      <c r="N232" s="47"/>
      <c r="O232" s="47"/>
      <c r="P232" s="47"/>
      <c r="Q232" s="47"/>
      <c r="R232" s="47"/>
      <c r="S232" s="47"/>
      <c r="T232" s="47"/>
      <c r="U232" s="47"/>
      <c r="V232" s="66"/>
      <c r="W232" s="108"/>
      <c r="X232" s="134"/>
    </row>
    <row r="233" spans="1:24" ht="32.25" customHeight="1">
      <c r="A233" s="66"/>
      <c r="B233" s="202"/>
      <c r="C233" s="223" t="s">
        <v>199</v>
      </c>
      <c r="D233" s="223"/>
      <c r="E233" s="223"/>
      <c r="F233" s="223"/>
      <c r="G233" s="223"/>
      <c r="H233" s="223"/>
      <c r="I233" s="226"/>
      <c r="J233" s="66" t="s">
        <v>0</v>
      </c>
      <c r="K233" s="74"/>
      <c r="L233" s="47">
        <v>1</v>
      </c>
      <c r="M233" s="47"/>
      <c r="N233" s="47"/>
      <c r="O233" s="47"/>
      <c r="P233" s="47"/>
      <c r="Q233" s="47"/>
      <c r="R233" s="47"/>
      <c r="S233" s="47"/>
      <c r="T233" s="47"/>
      <c r="U233" s="47"/>
      <c r="V233" s="66"/>
      <c r="W233" s="108"/>
      <c r="X233" s="134"/>
    </row>
    <row r="234" spans="1:24" ht="15">
      <c r="A234" s="66"/>
      <c r="B234" s="202"/>
      <c r="C234" s="223" t="s">
        <v>200</v>
      </c>
      <c r="D234" s="223"/>
      <c r="E234" s="223"/>
      <c r="F234" s="223"/>
      <c r="G234" s="223"/>
      <c r="H234" s="223"/>
      <c r="I234" s="195"/>
      <c r="J234" s="66" t="s">
        <v>14</v>
      </c>
      <c r="K234" s="74"/>
      <c r="L234" s="47">
        <v>2</v>
      </c>
      <c r="M234" s="47"/>
      <c r="N234" s="47"/>
      <c r="O234" s="47"/>
      <c r="P234" s="47"/>
      <c r="Q234" s="47"/>
      <c r="R234" s="47"/>
      <c r="S234" s="47"/>
      <c r="T234" s="47"/>
      <c r="U234" s="47"/>
      <c r="V234" s="66"/>
      <c r="W234" s="108"/>
      <c r="X234" s="134"/>
    </row>
    <row r="235" spans="1:24" ht="30" customHeight="1">
      <c r="A235" s="66"/>
      <c r="B235" s="203"/>
      <c r="C235" s="220" t="s">
        <v>201</v>
      </c>
      <c r="D235" s="220"/>
      <c r="E235" s="220"/>
      <c r="F235" s="220"/>
      <c r="G235" s="220"/>
      <c r="H235" s="220"/>
      <c r="I235" s="204"/>
      <c r="J235" s="66" t="s">
        <v>125</v>
      </c>
      <c r="K235" s="74"/>
      <c r="L235" s="47">
        <v>2</v>
      </c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167"/>
      <c r="X235" s="134"/>
    </row>
    <row r="236" spans="1:24" ht="36" customHeight="1">
      <c r="A236" s="3">
        <v>17</v>
      </c>
      <c r="B236" s="219" t="s">
        <v>159</v>
      </c>
      <c r="C236" s="219"/>
      <c r="D236" s="219"/>
      <c r="E236" s="219"/>
      <c r="F236" s="219"/>
      <c r="G236" s="219"/>
      <c r="H236" s="219"/>
      <c r="I236" s="219"/>
      <c r="J236" s="10" t="s">
        <v>8</v>
      </c>
      <c r="K236" s="10">
        <v>0.19</v>
      </c>
      <c r="L236" s="94">
        <f>K236*$L$21*12</f>
        <v>11711.448</v>
      </c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5"/>
      <c r="X236" s="134"/>
    </row>
    <row r="237" spans="1:24" ht="80.25" customHeight="1">
      <c r="A237" s="6"/>
      <c r="B237" s="221" t="s">
        <v>158</v>
      </c>
      <c r="C237" s="221"/>
      <c r="D237" s="221"/>
      <c r="E237" s="221"/>
      <c r="F237" s="221"/>
      <c r="G237" s="221"/>
      <c r="H237" s="221"/>
      <c r="I237" s="221"/>
      <c r="J237" s="37" t="s">
        <v>170</v>
      </c>
      <c r="K237" s="13"/>
      <c r="L237" s="136" t="s">
        <v>108</v>
      </c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54"/>
      <c r="X237" s="134"/>
    </row>
    <row r="238" spans="1:24" ht="30.75" customHeight="1">
      <c r="A238" s="3">
        <v>18</v>
      </c>
      <c r="B238" s="219" t="s">
        <v>160</v>
      </c>
      <c r="C238" s="219"/>
      <c r="D238" s="219"/>
      <c r="E238" s="219"/>
      <c r="F238" s="219"/>
      <c r="G238" s="219"/>
      <c r="H238" s="219"/>
      <c r="I238" s="219"/>
      <c r="J238" s="10" t="s">
        <v>8</v>
      </c>
      <c r="K238" s="14">
        <v>1.28</v>
      </c>
      <c r="L238" s="94">
        <f>K238*$L$21*12</f>
        <v>78898.176</v>
      </c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5"/>
      <c r="X238" s="134"/>
    </row>
    <row r="239" spans="1:24" ht="80.25" customHeight="1">
      <c r="A239" s="15"/>
      <c r="B239" s="221" t="s">
        <v>158</v>
      </c>
      <c r="C239" s="221"/>
      <c r="D239" s="221"/>
      <c r="E239" s="221"/>
      <c r="F239" s="221"/>
      <c r="G239" s="221"/>
      <c r="H239" s="221"/>
      <c r="I239" s="221"/>
      <c r="J239" s="28"/>
      <c r="K239" s="29"/>
      <c r="L239" s="96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78"/>
      <c r="X239" s="134"/>
    </row>
    <row r="240" spans="1:24" ht="33" customHeight="1">
      <c r="A240" s="6"/>
      <c r="B240" s="222" t="s">
        <v>2</v>
      </c>
      <c r="C240" s="222"/>
      <c r="D240" s="222"/>
      <c r="E240" s="222"/>
      <c r="F240" s="222"/>
      <c r="G240" s="222"/>
      <c r="H240" s="222"/>
      <c r="I240" s="38"/>
      <c r="J240" s="7"/>
      <c r="K240" s="29"/>
      <c r="L240" s="97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76"/>
      <c r="X240" s="134"/>
    </row>
    <row r="241" spans="1:24" ht="30" customHeight="1">
      <c r="A241" s="6"/>
      <c r="B241" s="17"/>
      <c r="C241" s="222" t="s">
        <v>161</v>
      </c>
      <c r="D241" s="222"/>
      <c r="E241" s="222"/>
      <c r="F241" s="222"/>
      <c r="G241" s="222"/>
      <c r="H241" s="222"/>
      <c r="I241" s="38"/>
      <c r="J241" s="7" t="s">
        <v>0</v>
      </c>
      <c r="K241" s="29"/>
      <c r="L241" s="80">
        <v>41</v>
      </c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108"/>
      <c r="X241" s="134"/>
    </row>
    <row r="242" spans="1:24" ht="15" customHeight="1">
      <c r="A242" s="6"/>
      <c r="B242" s="17"/>
      <c r="C242" s="222" t="s">
        <v>162</v>
      </c>
      <c r="D242" s="222"/>
      <c r="E242" s="222"/>
      <c r="F242" s="222"/>
      <c r="G242" s="222"/>
      <c r="H242" s="222"/>
      <c r="I242" s="38"/>
      <c r="J242" s="7" t="s">
        <v>0</v>
      </c>
      <c r="K242" s="29"/>
      <c r="L242" s="80">
        <v>36</v>
      </c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108"/>
      <c r="X242" s="134"/>
    </row>
    <row r="243" spans="1:24" ht="14.25" customHeight="1">
      <c r="A243" s="6"/>
      <c r="B243" s="18"/>
      <c r="C243" s="222" t="s">
        <v>163</v>
      </c>
      <c r="D243" s="222"/>
      <c r="E243" s="222"/>
      <c r="F243" s="222"/>
      <c r="G243" s="222"/>
      <c r="H243" s="222"/>
      <c r="I243" s="38"/>
      <c r="J243" s="7" t="s">
        <v>0</v>
      </c>
      <c r="K243" s="29"/>
      <c r="L243" s="80">
        <v>10</v>
      </c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108"/>
      <c r="X243" s="134"/>
    </row>
    <row r="244" spans="1:24" ht="19.5" customHeight="1">
      <c r="A244" s="19"/>
      <c r="B244" s="18"/>
      <c r="C244" s="222" t="s">
        <v>164</v>
      </c>
      <c r="D244" s="222"/>
      <c r="E244" s="222"/>
      <c r="F244" s="222"/>
      <c r="G244" s="222"/>
      <c r="H244" s="222"/>
      <c r="I244" s="38"/>
      <c r="J244" s="30" t="s">
        <v>0</v>
      </c>
      <c r="K244" s="29"/>
      <c r="L244" s="81">
        <v>83</v>
      </c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167"/>
      <c r="X244" s="134"/>
    </row>
    <row r="245" spans="1:24" ht="32.25" customHeight="1">
      <c r="A245" s="3">
        <v>19</v>
      </c>
      <c r="B245" s="219" t="s">
        <v>114</v>
      </c>
      <c r="C245" s="219"/>
      <c r="D245" s="219"/>
      <c r="E245" s="219"/>
      <c r="F245" s="219"/>
      <c r="G245" s="219"/>
      <c r="H245" s="219"/>
      <c r="I245" s="219"/>
      <c r="J245" s="10" t="s">
        <v>8</v>
      </c>
      <c r="K245" s="14">
        <v>3.41</v>
      </c>
      <c r="L245" s="94">
        <f>K245*$L$21*12</f>
        <v>210189.67200000002</v>
      </c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5"/>
      <c r="X245" s="134"/>
    </row>
    <row r="246" spans="1:24" ht="78.75" customHeight="1">
      <c r="A246" s="6"/>
      <c r="B246" s="221" t="s">
        <v>158</v>
      </c>
      <c r="C246" s="221"/>
      <c r="D246" s="221"/>
      <c r="E246" s="221"/>
      <c r="F246" s="221"/>
      <c r="G246" s="221"/>
      <c r="H246" s="221"/>
      <c r="I246" s="221"/>
      <c r="J246" s="20"/>
      <c r="K246" s="29"/>
      <c r="L246" s="96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78"/>
      <c r="X246" s="134"/>
    </row>
    <row r="247" spans="1:24" ht="18.75" customHeight="1">
      <c r="A247" s="6"/>
      <c r="B247" s="212" t="s">
        <v>5</v>
      </c>
      <c r="C247" s="212"/>
      <c r="D247" s="212"/>
      <c r="E247" s="18"/>
      <c r="F247" s="18"/>
      <c r="G247" s="18"/>
      <c r="H247" s="18"/>
      <c r="I247" s="18"/>
      <c r="J247" s="7"/>
      <c r="K247" s="29"/>
      <c r="L247" s="9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76"/>
      <c r="X247" s="134"/>
    </row>
    <row r="248" spans="1:24" ht="15">
      <c r="A248" s="6"/>
      <c r="B248" s="18"/>
      <c r="C248" s="212" t="s">
        <v>86</v>
      </c>
      <c r="D248" s="212"/>
      <c r="E248" s="212"/>
      <c r="F248" s="212"/>
      <c r="G248" s="212"/>
      <c r="H248" s="212"/>
      <c r="I248" s="18"/>
      <c r="J248" s="7" t="s">
        <v>0</v>
      </c>
      <c r="K248" s="29"/>
      <c r="L248" s="7">
        <v>3</v>
      </c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108"/>
      <c r="X248" s="134"/>
    </row>
    <row r="249" spans="1:24" ht="15">
      <c r="A249" s="6"/>
      <c r="B249" s="18"/>
      <c r="C249" s="212" t="s">
        <v>165</v>
      </c>
      <c r="D249" s="212"/>
      <c r="E249" s="212"/>
      <c r="F249" s="212"/>
      <c r="G249" s="212"/>
      <c r="H249" s="212"/>
      <c r="I249" s="18"/>
      <c r="J249" s="21" t="s">
        <v>0</v>
      </c>
      <c r="K249" s="29"/>
      <c r="L249" s="7">
        <v>16</v>
      </c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108"/>
      <c r="X249" s="134"/>
    </row>
    <row r="250" spans="1:24" ht="15" customHeight="1">
      <c r="A250" s="6"/>
      <c r="B250" s="18"/>
      <c r="C250" s="212" t="s">
        <v>205</v>
      </c>
      <c r="D250" s="212"/>
      <c r="E250" s="212"/>
      <c r="F250" s="212"/>
      <c r="G250" s="212"/>
      <c r="H250" s="212"/>
      <c r="I250" s="18"/>
      <c r="J250" s="22" t="s">
        <v>13</v>
      </c>
      <c r="K250" s="29"/>
      <c r="L250" s="7">
        <v>6</v>
      </c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108"/>
      <c r="X250" s="134"/>
    </row>
    <row r="251" spans="1:24" ht="15">
      <c r="A251" s="6"/>
      <c r="B251" s="18"/>
      <c r="C251" s="212" t="s">
        <v>32</v>
      </c>
      <c r="D251" s="212"/>
      <c r="E251" s="212"/>
      <c r="F251" s="212"/>
      <c r="G251" s="212"/>
      <c r="H251" s="212"/>
      <c r="I251" s="18"/>
      <c r="J251" s="21" t="s">
        <v>0</v>
      </c>
      <c r="K251" s="29"/>
      <c r="L251" s="7">
        <v>6</v>
      </c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108"/>
      <c r="X251" s="134"/>
    </row>
    <row r="252" spans="1:24" ht="15">
      <c r="A252" s="6"/>
      <c r="B252" s="18"/>
      <c r="C252" s="212" t="s">
        <v>36</v>
      </c>
      <c r="D252" s="212"/>
      <c r="E252" s="212"/>
      <c r="F252" s="212"/>
      <c r="G252" s="212"/>
      <c r="H252" s="212"/>
      <c r="I252" s="18"/>
      <c r="J252" s="21" t="s">
        <v>0</v>
      </c>
      <c r="K252" s="29"/>
      <c r="L252" s="7">
        <v>25</v>
      </c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108"/>
      <c r="X252" s="134"/>
    </row>
    <row r="253" spans="1:24" ht="31.5" customHeight="1">
      <c r="A253" s="6"/>
      <c r="B253" s="18"/>
      <c r="C253" s="211" t="s">
        <v>37</v>
      </c>
      <c r="D253" s="211"/>
      <c r="E253" s="211"/>
      <c r="F253" s="211"/>
      <c r="G253" s="211"/>
      <c r="H253" s="211"/>
      <c r="I253" s="18"/>
      <c r="J253" s="21" t="s">
        <v>0</v>
      </c>
      <c r="K253" s="29"/>
      <c r="L253" s="7">
        <v>8</v>
      </c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108"/>
      <c r="X253" s="134"/>
    </row>
    <row r="254" spans="1:24" ht="30.75" customHeight="1">
      <c r="A254" s="6"/>
      <c r="B254" s="18"/>
      <c r="C254" s="212" t="s">
        <v>42</v>
      </c>
      <c r="D254" s="212"/>
      <c r="E254" s="212"/>
      <c r="F254" s="212"/>
      <c r="G254" s="212"/>
      <c r="H254" s="212"/>
      <c r="I254" s="18"/>
      <c r="J254" s="21" t="s">
        <v>0</v>
      </c>
      <c r="K254" s="29"/>
      <c r="L254" s="7">
        <v>84</v>
      </c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108"/>
      <c r="X254" s="134"/>
    </row>
    <row r="255" spans="1:24" ht="30" customHeight="1">
      <c r="A255" s="6"/>
      <c r="B255" s="18"/>
      <c r="C255" s="211" t="s">
        <v>34</v>
      </c>
      <c r="D255" s="211"/>
      <c r="E255" s="211"/>
      <c r="F255" s="211"/>
      <c r="G255" s="211"/>
      <c r="H255" s="211"/>
      <c r="I255" s="18"/>
      <c r="J255" s="21" t="s">
        <v>0</v>
      </c>
      <c r="K255" s="29"/>
      <c r="L255" s="7">
        <v>1008</v>
      </c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108"/>
      <c r="X255" s="134"/>
    </row>
    <row r="256" spans="1:24" ht="32.25" customHeight="1">
      <c r="A256" s="6"/>
      <c r="B256" s="18"/>
      <c r="C256" s="212" t="s">
        <v>33</v>
      </c>
      <c r="D256" s="212"/>
      <c r="E256" s="212"/>
      <c r="F256" s="212"/>
      <c r="G256" s="212"/>
      <c r="H256" s="212"/>
      <c r="I256" s="18"/>
      <c r="J256" s="7" t="s">
        <v>0</v>
      </c>
      <c r="K256" s="29"/>
      <c r="L256" s="7">
        <v>249</v>
      </c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108"/>
      <c r="X256" s="134"/>
    </row>
    <row r="257" spans="1:24" ht="15">
      <c r="A257" s="6"/>
      <c r="B257" s="23" t="s">
        <v>166</v>
      </c>
      <c r="C257" s="24"/>
      <c r="D257" s="24"/>
      <c r="E257" s="24"/>
      <c r="F257" s="24"/>
      <c r="G257" s="24"/>
      <c r="H257" s="24"/>
      <c r="I257" s="24"/>
      <c r="J257" s="25"/>
      <c r="K257" s="29"/>
      <c r="L257" s="89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108"/>
      <c r="X257" s="134"/>
    </row>
    <row r="258" spans="1:24" ht="15">
      <c r="A258" s="6"/>
      <c r="B258" s="18"/>
      <c r="C258" s="212" t="s">
        <v>90</v>
      </c>
      <c r="D258" s="212"/>
      <c r="E258" s="212"/>
      <c r="F258" s="212"/>
      <c r="G258" s="212"/>
      <c r="H258" s="212"/>
      <c r="I258" s="18"/>
      <c r="J258" s="7" t="s">
        <v>0</v>
      </c>
      <c r="K258" s="29"/>
      <c r="L258" s="47">
        <v>17</v>
      </c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108"/>
      <c r="X258" s="134"/>
    </row>
    <row r="259" spans="1:24" ht="15" customHeight="1">
      <c r="A259" s="6"/>
      <c r="B259" s="18"/>
      <c r="C259" s="212" t="s">
        <v>91</v>
      </c>
      <c r="D259" s="212"/>
      <c r="E259" s="212"/>
      <c r="F259" s="212"/>
      <c r="G259" s="212"/>
      <c r="H259" s="212"/>
      <c r="I259" s="18"/>
      <c r="J259" s="7" t="s">
        <v>0</v>
      </c>
      <c r="K259" s="29"/>
      <c r="L259" s="47">
        <v>24</v>
      </c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108"/>
      <c r="X259" s="134"/>
    </row>
    <row r="260" spans="1:24" ht="15" customHeight="1">
      <c r="A260" s="6"/>
      <c r="B260" s="18"/>
      <c r="C260" s="259" t="s">
        <v>271</v>
      </c>
      <c r="D260" s="259"/>
      <c r="E260" s="259"/>
      <c r="F260" s="259"/>
      <c r="G260" s="259"/>
      <c r="H260" s="259"/>
      <c r="I260" s="260"/>
      <c r="J260" s="7" t="s">
        <v>125</v>
      </c>
      <c r="K260" s="29"/>
      <c r="L260" s="47">
        <v>69</v>
      </c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67"/>
      <c r="X260" s="134"/>
    </row>
    <row r="261" spans="1:24" ht="15">
      <c r="A261" s="177"/>
      <c r="B261" s="178" t="s">
        <v>223</v>
      </c>
      <c r="C261" s="178"/>
      <c r="D261" s="178"/>
      <c r="E261" s="178"/>
      <c r="F261" s="178"/>
      <c r="G261" s="178"/>
      <c r="H261" s="178"/>
      <c r="I261" s="178"/>
      <c r="J261" s="179" t="s">
        <v>8</v>
      </c>
      <c r="K261" s="180">
        <f>K22+K48+K69+K84+K99+K106+K126+K141+K150+K156+K162+K168+K174+K186+K218+K227+K236+K238+K245</f>
        <v>33.35000000000001</v>
      </c>
      <c r="L261" s="180">
        <f>L22+L48+L69+L84+L99+L106+L126+L141+L150+L156+L162+L168+L174+L186+L218+L227+L236+L238+L245</f>
        <v>2055667.3199999998</v>
      </c>
      <c r="M261" s="181"/>
      <c r="N261" s="182"/>
      <c r="O261" s="182"/>
      <c r="P261" s="182"/>
      <c r="Q261" s="182"/>
      <c r="R261" s="182"/>
      <c r="S261" s="182"/>
      <c r="T261" s="182"/>
      <c r="U261" s="182"/>
      <c r="V261" s="183"/>
      <c r="W261" s="184"/>
      <c r="X261" s="134"/>
    </row>
    <row r="262" spans="1:24" ht="15">
      <c r="A262" s="185"/>
      <c r="B262" s="209" t="s">
        <v>18</v>
      </c>
      <c r="C262" s="209"/>
      <c r="D262" s="209"/>
      <c r="E262" s="209"/>
      <c r="F262" s="209"/>
      <c r="G262" s="209"/>
      <c r="H262" s="209"/>
      <c r="I262" s="210"/>
      <c r="J262" s="186"/>
      <c r="K262" s="187"/>
      <c r="L262" s="188">
        <f>H10-L261</f>
        <v>0.0020000000949949026</v>
      </c>
      <c r="M262" s="181"/>
      <c r="N262" s="184"/>
      <c r="O262" s="184"/>
      <c r="P262" s="184"/>
      <c r="Q262" s="184"/>
      <c r="R262" s="184"/>
      <c r="S262" s="184"/>
      <c r="T262" s="184"/>
      <c r="U262" s="184"/>
      <c r="V262" s="189"/>
      <c r="W262" s="184"/>
      <c r="X262" s="134"/>
    </row>
    <row r="263" spans="1:12" ht="15">
      <c r="A263" s="2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 s="2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</sheetData>
  <sheetProtection/>
  <mergeCells count="274">
    <mergeCell ref="C229:I229"/>
    <mergeCell ref="C184:I184"/>
    <mergeCell ref="B30:I30"/>
    <mergeCell ref="B205:I205"/>
    <mergeCell ref="B191:I191"/>
    <mergeCell ref="C185:H185"/>
    <mergeCell ref="B200:I200"/>
    <mergeCell ref="B201:I201"/>
    <mergeCell ref="B203:I203"/>
    <mergeCell ref="B188:I188"/>
    <mergeCell ref="B189:I189"/>
    <mergeCell ref="B195:I195"/>
    <mergeCell ref="B196:I196"/>
    <mergeCell ref="B198:I198"/>
    <mergeCell ref="C222:I222"/>
    <mergeCell ref="B220:I220"/>
    <mergeCell ref="C207:H207"/>
    <mergeCell ref="B221:I221"/>
    <mergeCell ref="C208:H208"/>
    <mergeCell ref="C209:H209"/>
    <mergeCell ref="C217:H217"/>
    <mergeCell ref="B218:I218"/>
    <mergeCell ref="B219:I219"/>
    <mergeCell ref="C214:H214"/>
    <mergeCell ref="C210:H210"/>
    <mergeCell ref="B90:I90"/>
    <mergeCell ref="B91:D91"/>
    <mergeCell ref="B179:I179"/>
    <mergeCell ref="C92:H92"/>
    <mergeCell ref="C93:I93"/>
    <mergeCell ref="B102:H102"/>
    <mergeCell ref="C103:I103"/>
    <mergeCell ref="C109:H109"/>
    <mergeCell ref="C110:H110"/>
    <mergeCell ref="B111:H111"/>
    <mergeCell ref="C7:F7"/>
    <mergeCell ref="K7:L7"/>
    <mergeCell ref="H7:J7"/>
    <mergeCell ref="C8:E8"/>
    <mergeCell ref="K14:L14"/>
    <mergeCell ref="K10:L10"/>
    <mergeCell ref="C11:E11"/>
    <mergeCell ref="K11:L11"/>
    <mergeCell ref="C10:G10"/>
    <mergeCell ref="A1:X1"/>
    <mergeCell ref="A2:X2"/>
    <mergeCell ref="B86:I86"/>
    <mergeCell ref="K8:L8"/>
    <mergeCell ref="C9:E9"/>
    <mergeCell ref="K9:L9"/>
    <mergeCell ref="H8:J8"/>
    <mergeCell ref="H9:J9"/>
    <mergeCell ref="K13:L13"/>
    <mergeCell ref="H13:J13"/>
    <mergeCell ref="H11:J11"/>
    <mergeCell ref="H12:J12"/>
    <mergeCell ref="K18:L18"/>
    <mergeCell ref="H10:J10"/>
    <mergeCell ref="B20:I20"/>
    <mergeCell ref="F19:G19"/>
    <mergeCell ref="H19:J19"/>
    <mergeCell ref="H16:J16"/>
    <mergeCell ref="H17:J17"/>
    <mergeCell ref="H18:J18"/>
    <mergeCell ref="B22:I22"/>
    <mergeCell ref="B23:I23"/>
    <mergeCell ref="B24:D24"/>
    <mergeCell ref="C25:H25"/>
    <mergeCell ref="C26:H26"/>
    <mergeCell ref="C28:H28"/>
    <mergeCell ref="B27:I27"/>
    <mergeCell ref="C36:H36"/>
    <mergeCell ref="C37:H37"/>
    <mergeCell ref="C38:H38"/>
    <mergeCell ref="C39:I39"/>
    <mergeCell ref="C29:H29"/>
    <mergeCell ref="C31:H31"/>
    <mergeCell ref="C32:H32"/>
    <mergeCell ref="C33:H33"/>
    <mergeCell ref="C34:H34"/>
    <mergeCell ref="C35:H35"/>
    <mergeCell ref="C40:I40"/>
    <mergeCell ref="C41:H41"/>
    <mergeCell ref="C42:H42"/>
    <mergeCell ref="C43:H43"/>
    <mergeCell ref="C44:I44"/>
    <mergeCell ref="B48:I48"/>
    <mergeCell ref="B46:I46"/>
    <mergeCell ref="C45:I45"/>
    <mergeCell ref="B47:I47"/>
    <mergeCell ref="C49:I49"/>
    <mergeCell ref="B50:D50"/>
    <mergeCell ref="C51:H51"/>
    <mergeCell ref="C52:H52"/>
    <mergeCell ref="C53:H53"/>
    <mergeCell ref="C54:H54"/>
    <mergeCell ref="C55:H55"/>
    <mergeCell ref="C56:H56"/>
    <mergeCell ref="C57:H57"/>
    <mergeCell ref="C58:I58"/>
    <mergeCell ref="C59:I59"/>
    <mergeCell ref="C202:I202"/>
    <mergeCell ref="B183:H183"/>
    <mergeCell ref="B87:I87"/>
    <mergeCell ref="B88:I88"/>
    <mergeCell ref="B89:I89"/>
    <mergeCell ref="B60:D60"/>
    <mergeCell ref="C61:H61"/>
    <mergeCell ref="C62:H62"/>
    <mergeCell ref="C63:H63"/>
    <mergeCell ref="C64:H64"/>
    <mergeCell ref="C66:H66"/>
    <mergeCell ref="C65:H65"/>
    <mergeCell ref="C68:H68"/>
    <mergeCell ref="B69:I69"/>
    <mergeCell ref="C70:I70"/>
    <mergeCell ref="B71:D71"/>
    <mergeCell ref="C72:H72"/>
    <mergeCell ref="C73:H73"/>
    <mergeCell ref="C74:H74"/>
    <mergeCell ref="C75:H75"/>
    <mergeCell ref="C76:I76"/>
    <mergeCell ref="C77:H77"/>
    <mergeCell ref="C78:H78"/>
    <mergeCell ref="C79:H79"/>
    <mergeCell ref="C80:H80"/>
    <mergeCell ref="C81:H81"/>
    <mergeCell ref="C83:H83"/>
    <mergeCell ref="B84:I84"/>
    <mergeCell ref="B85:I85"/>
    <mergeCell ref="C82:H82"/>
    <mergeCell ref="C260:I260"/>
    <mergeCell ref="C94:H94"/>
    <mergeCell ref="C95:H95"/>
    <mergeCell ref="C96:H96"/>
    <mergeCell ref="C97:H97"/>
    <mergeCell ref="C98:H98"/>
    <mergeCell ref="B180:I180"/>
    <mergeCell ref="B99:I99"/>
    <mergeCell ref="B100:I100"/>
    <mergeCell ref="B197:I197"/>
    <mergeCell ref="J104:J105"/>
    <mergeCell ref="K104:K105"/>
    <mergeCell ref="B105:I105"/>
    <mergeCell ref="B106:I106"/>
    <mergeCell ref="B107:I107"/>
    <mergeCell ref="B108:D108"/>
    <mergeCell ref="B104:I104"/>
    <mergeCell ref="C112:I112"/>
    <mergeCell ref="C113:H113"/>
    <mergeCell ref="C114:H114"/>
    <mergeCell ref="C115:H115"/>
    <mergeCell ref="C116:H116"/>
    <mergeCell ref="C117:H117"/>
    <mergeCell ref="C118:H118"/>
    <mergeCell ref="C119:H119"/>
    <mergeCell ref="B121:H121"/>
    <mergeCell ref="C122:H122"/>
    <mergeCell ref="C123:H123"/>
    <mergeCell ref="C124:H124"/>
    <mergeCell ref="C125:F125"/>
    <mergeCell ref="B120:I120"/>
    <mergeCell ref="B126:I126"/>
    <mergeCell ref="B127:I127"/>
    <mergeCell ref="C128:H128"/>
    <mergeCell ref="C129:H129"/>
    <mergeCell ref="C130:H130"/>
    <mergeCell ref="B131:H131"/>
    <mergeCell ref="C132:H132"/>
    <mergeCell ref="C133:H133"/>
    <mergeCell ref="C134:H134"/>
    <mergeCell ref="B135:I135"/>
    <mergeCell ref="B136:H136"/>
    <mergeCell ref="C137:I137"/>
    <mergeCell ref="C138:H138"/>
    <mergeCell ref="C139:I139"/>
    <mergeCell ref="C140:H140"/>
    <mergeCell ref="B141:I141"/>
    <mergeCell ref="B142:I142"/>
    <mergeCell ref="C144:H144"/>
    <mergeCell ref="C145:I145"/>
    <mergeCell ref="C143:I143"/>
    <mergeCell ref="C146:I146"/>
    <mergeCell ref="C147:H147"/>
    <mergeCell ref="C148:H148"/>
    <mergeCell ref="C149:H149"/>
    <mergeCell ref="B150:I150"/>
    <mergeCell ref="B151:H151"/>
    <mergeCell ref="B162:I162"/>
    <mergeCell ref="B163:H163"/>
    <mergeCell ref="C152:I152"/>
    <mergeCell ref="C153:I153"/>
    <mergeCell ref="C154:I154"/>
    <mergeCell ref="C155:I155"/>
    <mergeCell ref="B156:I156"/>
    <mergeCell ref="B157:H157"/>
    <mergeCell ref="B190:I190"/>
    <mergeCell ref="B192:I192"/>
    <mergeCell ref="C158:I158"/>
    <mergeCell ref="C167:I167"/>
    <mergeCell ref="B168:I168"/>
    <mergeCell ref="B169:I169"/>
    <mergeCell ref="C170:I170"/>
    <mergeCell ref="C159:I159"/>
    <mergeCell ref="C212:H212"/>
    <mergeCell ref="C213:H213"/>
    <mergeCell ref="C164:I164"/>
    <mergeCell ref="C165:I165"/>
    <mergeCell ref="C166:I166"/>
    <mergeCell ref="B177:I177"/>
    <mergeCell ref="B178:I178"/>
    <mergeCell ref="C206:F206"/>
    <mergeCell ref="C211:H211"/>
    <mergeCell ref="B204:I204"/>
    <mergeCell ref="B186:I186"/>
    <mergeCell ref="B187:I187"/>
    <mergeCell ref="C228:I228"/>
    <mergeCell ref="B223:I223"/>
    <mergeCell ref="B181:I181"/>
    <mergeCell ref="C182:H182"/>
    <mergeCell ref="B193:I193"/>
    <mergeCell ref="B194:I194"/>
    <mergeCell ref="C215:H215"/>
    <mergeCell ref="C216:H216"/>
    <mergeCell ref="C231:H231"/>
    <mergeCell ref="C230:I230"/>
    <mergeCell ref="C232:H232"/>
    <mergeCell ref="C233:I233"/>
    <mergeCell ref="C234:H234"/>
    <mergeCell ref="B199:I199"/>
    <mergeCell ref="C224:I224"/>
    <mergeCell ref="C225:I225"/>
    <mergeCell ref="C226:I226"/>
    <mergeCell ref="B227:I227"/>
    <mergeCell ref="B246:I246"/>
    <mergeCell ref="B236:I236"/>
    <mergeCell ref="B237:I237"/>
    <mergeCell ref="B238:I238"/>
    <mergeCell ref="B239:I239"/>
    <mergeCell ref="B240:H240"/>
    <mergeCell ref="C241:H241"/>
    <mergeCell ref="C242:H242"/>
    <mergeCell ref="C243:H243"/>
    <mergeCell ref="C244:H244"/>
    <mergeCell ref="B245:I245"/>
    <mergeCell ref="C235:H235"/>
    <mergeCell ref="C258:H258"/>
    <mergeCell ref="C259:H259"/>
    <mergeCell ref="B247:D247"/>
    <mergeCell ref="C248:H248"/>
    <mergeCell ref="C249:H249"/>
    <mergeCell ref="C250:H250"/>
    <mergeCell ref="C251:H251"/>
    <mergeCell ref="C252:H252"/>
    <mergeCell ref="B174:I174"/>
    <mergeCell ref="B175:I175"/>
    <mergeCell ref="B176:D176"/>
    <mergeCell ref="H14:J14"/>
    <mergeCell ref="H15:J15"/>
    <mergeCell ref="C173:I173"/>
    <mergeCell ref="C171:I171"/>
    <mergeCell ref="C172:I172"/>
    <mergeCell ref="C160:I160"/>
    <mergeCell ref="C161:I161"/>
    <mergeCell ref="B262:I262"/>
    <mergeCell ref="C253:H253"/>
    <mergeCell ref="C254:H254"/>
    <mergeCell ref="C255:H255"/>
    <mergeCell ref="C256:H256"/>
    <mergeCell ref="A3:X3"/>
    <mergeCell ref="A4:X4"/>
    <mergeCell ref="A5:X5"/>
    <mergeCell ref="B101:I101"/>
    <mergeCell ref="C67:H67"/>
  </mergeCells>
  <printOptions/>
  <pageMargins left="0.5905511811023623" right="0" top="0.5511811023622047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2021-01-20T09:51:05Z</cp:lastPrinted>
  <dcterms:created xsi:type="dcterms:W3CDTF">2009-04-08T07:43:11Z</dcterms:created>
  <dcterms:modified xsi:type="dcterms:W3CDTF">2021-01-20T09:51:34Z</dcterms:modified>
  <cp:category/>
  <cp:version/>
  <cp:contentType/>
  <cp:contentStatus/>
</cp:coreProperties>
</file>